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can.sharepoint.com/sites/CA-CA0043424.6934/Shared Documents/05. Technical/05.07 Estimates/230-2025/03 Form B/Addendum_6/"/>
    </mc:Choice>
  </mc:AlternateContent>
  <xr:revisionPtr revIDLastSave="22" documentId="8_{73EB84CF-7DFE-48E9-A098-CED91DE2F5C4}" xr6:coauthVersionLast="47" xr6:coauthVersionMax="47" xr10:uidLastSave="{65520B62-1D37-4963-B756-8F93D2F1015F}"/>
  <bookViews>
    <workbookView xWindow="28680" yWindow="-210" windowWidth="29040" windowHeight="15720" xr2:uid="{00000000-000D-0000-FFFF-FFFF00000000}"/>
  </bookViews>
  <sheets>
    <sheet name="230-2025_FORM B - PRICES" sheetId="3" r:id="rId1"/>
  </sheets>
  <definedNames>
    <definedName name="_12TENDER_SUBMISSI">#REF!</definedName>
    <definedName name="_1PAGE_1_OF_13" localSheetId="0">'230-2025_FORM B - PRICES'!#REF!</definedName>
    <definedName name="_4PAGE_1_OF_13">#REF!</definedName>
    <definedName name="_5TENDER_NO._181" localSheetId="0">'230-2025_FORM B - PRICES'!#REF!</definedName>
    <definedName name="_8TENDER_NO._181">#REF!</definedName>
    <definedName name="_9TENDER_SUBMISSI" localSheetId="0">'230-2025_FORM B - PRICES'!#REF!</definedName>
    <definedName name="_xlnm._FilterDatabase" localSheetId="0" hidden="1">'230-2025_FORM B - PRICES'!$A$1:$A$1288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'230-2025_FORM B - PRICES'!#REF!</definedName>
    <definedName name="HEADER">#REF!</definedName>
    <definedName name="_xlnm.Print_Area" localSheetId="0">'230-2025_FORM B - PRICES'!$B$6:$H$1288</definedName>
    <definedName name="_xlnm.Print_Titles" localSheetId="0">'230-2025_FORM B - PRICES'!$1:$5</definedName>
    <definedName name="_xlnm.Print_Titles">#REF!</definedName>
    <definedName name="TEMP" localSheetId="0">'230-2025_FORM B - PRICES'!#REF!</definedName>
    <definedName name="TEMP">#REF!</definedName>
    <definedName name="TESTHEAD" localSheetId="0">'230-2025_FORM B - PRICES'!#REF!</definedName>
    <definedName name="TESTHEAD">#REF!</definedName>
    <definedName name="XEVERYTHING" localSheetId="0">'230-2025_FORM B - PRICES'!$B$1:$GT$1225</definedName>
    <definedName name="XEVERYTHING">#REF!</definedName>
    <definedName name="XITEMS" localSheetId="0">'230-2025_FORM B - PRICES'!$B$7:$GT$1225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9" i="3" l="1"/>
  <c r="H742" i="3"/>
  <c r="H199" i="3"/>
  <c r="H47" i="3"/>
  <c r="H1101" i="3"/>
  <c r="H1198" i="3"/>
  <c r="H1213" i="3"/>
  <c r="H1200" i="3"/>
  <c r="H1202" i="3"/>
  <c r="H1196" i="3"/>
  <c r="H1195" i="3"/>
  <c r="H1188" i="3"/>
  <c r="H1190" i="3"/>
  <c r="H689" i="3"/>
  <c r="H157" i="3"/>
  <c r="H12" i="3"/>
  <c r="H908" i="3" l="1"/>
  <c r="H1079" i="3" l="1"/>
  <c r="H1063" i="3"/>
  <c r="H902" i="3" l="1"/>
  <c r="H393" i="3"/>
  <c r="H391" i="3"/>
  <c r="H1256" i="3"/>
  <c r="H1255" i="3"/>
  <c r="H1254" i="3"/>
  <c r="H1253" i="3"/>
  <c r="H1252" i="3"/>
  <c r="H1251" i="3"/>
  <c r="H1250" i="3"/>
  <c r="H1249" i="3"/>
  <c r="H1248" i="3"/>
  <c r="H1245" i="3"/>
  <c r="H1244" i="3"/>
  <c r="H1243" i="3"/>
  <c r="H1242" i="3"/>
  <c r="H1241" i="3"/>
  <c r="H1240" i="3"/>
  <c r="H1239" i="3"/>
  <c r="H1238" i="3"/>
  <c r="H1237" i="3"/>
  <c r="H1236" i="3"/>
  <c r="H1233" i="3"/>
  <c r="H1232" i="3"/>
  <c r="H1231" i="3"/>
  <c r="H1230" i="3"/>
  <c r="H1229" i="3"/>
  <c r="H1228" i="3"/>
  <c r="H1227" i="3"/>
  <c r="H1226" i="3"/>
  <c r="H1051" i="3" l="1"/>
  <c r="H986" i="3"/>
  <c r="H984" i="3"/>
  <c r="H983" i="3"/>
  <c r="H933" i="3"/>
  <c r="H918" i="3" l="1"/>
  <c r="H904" i="3"/>
  <c r="H915" i="3"/>
  <c r="H911" i="3"/>
  <c r="H763" i="3"/>
  <c r="H761" i="3"/>
  <c r="H745" i="3"/>
  <c r="H455" i="3"/>
  <c r="H392" i="3"/>
  <c r="H384" i="3" l="1"/>
  <c r="H375" i="3" l="1"/>
  <c r="H333" i="3"/>
  <c r="H334" i="3" l="1"/>
  <c r="H283" i="3" l="1"/>
  <c r="H277" i="3"/>
  <c r="H272" i="3"/>
  <c r="H217" i="3" l="1"/>
  <c r="H216" i="3"/>
  <c r="H213" i="3"/>
  <c r="H205" i="3"/>
  <c r="H202" i="3"/>
  <c r="H181" i="3"/>
  <c r="H174" i="3"/>
  <c r="H173" i="3"/>
  <c r="H28" i="3"/>
  <c r="H27" i="3"/>
  <c r="H1078" i="3" l="1"/>
  <c r="H1062" i="3"/>
  <c r="H1068" i="3"/>
  <c r="H1080" i="3"/>
  <c r="H1075" i="3"/>
  <c r="H1219" i="3" l="1"/>
  <c r="H1222" i="3"/>
  <c r="H1216" i="3"/>
  <c r="H1184" i="3" l="1"/>
  <c r="H1182" i="3"/>
  <c r="H1193" i="3"/>
  <c r="H1211" i="3"/>
  <c r="H1209" i="3"/>
  <c r="H1206" i="3"/>
  <c r="H1223" i="3" l="1"/>
  <c r="H1176" i="3"/>
  <c r="H1175" i="3"/>
  <c r="H1172" i="3"/>
  <c r="H1171" i="3"/>
  <c r="H1169" i="3"/>
  <c r="H1168" i="3"/>
  <c r="H1165" i="3"/>
  <c r="H1164" i="3"/>
  <c r="H1163" i="3"/>
  <c r="H1162" i="3"/>
  <c r="H1159" i="3"/>
  <c r="H1158" i="3"/>
  <c r="H1157" i="3"/>
  <c r="H1155" i="3"/>
  <c r="H1154" i="3"/>
  <c r="H1152" i="3"/>
  <c r="H1151" i="3"/>
  <c r="H1148" i="3"/>
  <c r="H1147" i="3"/>
  <c r="H1146" i="3"/>
  <c r="H1144" i="3"/>
  <c r="H1143" i="3"/>
  <c r="H1142" i="3"/>
  <c r="H1140" i="3"/>
  <c r="H1137" i="3"/>
  <c r="H1136" i="3"/>
  <c r="H1135" i="3"/>
  <c r="H1130" i="3" l="1"/>
  <c r="H1129" i="3"/>
  <c r="H1127" i="3"/>
  <c r="H1126" i="3"/>
  <c r="H1123" i="3"/>
  <c r="H1121" i="3"/>
  <c r="H1120" i="3"/>
  <c r="H1117" i="3"/>
  <c r="H1116" i="3"/>
  <c r="H1113" i="3"/>
  <c r="H1111" i="3"/>
  <c r="H1108" i="3"/>
  <c r="H1107" i="3"/>
  <c r="H1106" i="3"/>
  <c r="H1131" i="3" l="1"/>
  <c r="H1099" i="3"/>
  <c r="H1098" i="3"/>
  <c r="H1095" i="3"/>
  <c r="H1094" i="3"/>
  <c r="H1093" i="3"/>
  <c r="H1092" i="3"/>
  <c r="H1091" i="3"/>
  <c r="H1090" i="3"/>
  <c r="H1089" i="3"/>
  <c r="H1088" i="3"/>
  <c r="H1087" i="3"/>
  <c r="H1085" i="3"/>
  <c r="H1083" i="3"/>
  <c r="H1081" i="3"/>
  <c r="H1073" i="3"/>
  <c r="H1072" i="3"/>
  <c r="H1071" i="3"/>
  <c r="H1070" i="3"/>
  <c r="H1065" i="3"/>
  <c r="H1057" i="3"/>
  <c r="H1056" i="3"/>
  <c r="H1055" i="3"/>
  <c r="H1053" i="3"/>
  <c r="H1050" i="3"/>
  <c r="H1047" i="3"/>
  <c r="H1046" i="3"/>
  <c r="H1044" i="3"/>
  <c r="H1042" i="3"/>
  <c r="H1041" i="3"/>
  <c r="H1040" i="3"/>
  <c r="H1039" i="3"/>
  <c r="H1038" i="3"/>
  <c r="H1036" i="3"/>
  <c r="H1035" i="3"/>
  <c r="H1033" i="3"/>
  <c r="H1032" i="3"/>
  <c r="H1031" i="3"/>
  <c r="H1030" i="3"/>
  <c r="H1028" i="3"/>
  <c r="H1027" i="3"/>
  <c r="H1024" i="3"/>
  <c r="H1023" i="3"/>
  <c r="H1021" i="3"/>
  <c r="H1020" i="3"/>
  <c r="H1018" i="3"/>
  <c r="H1016" i="3"/>
  <c r="H1014" i="3"/>
  <c r="H1011" i="3"/>
  <c r="H1010" i="3"/>
  <c r="H1008" i="3"/>
  <c r="H1102" i="3" l="1"/>
  <c r="H1004" i="3"/>
  <c r="H1003" i="3"/>
  <c r="H1000" i="3"/>
  <c r="H999" i="3"/>
  <c r="H998" i="3"/>
  <c r="H997" i="3"/>
  <c r="H996" i="3"/>
  <c r="H995" i="3"/>
  <c r="H993" i="3"/>
  <c r="H991" i="3"/>
  <c r="H989" i="3"/>
  <c r="H988" i="3"/>
  <c r="H982" i="3"/>
  <c r="H981" i="3"/>
  <c r="H979" i="3"/>
  <c r="H978" i="3"/>
  <c r="H975" i="3"/>
  <c r="H973" i="3"/>
  <c r="H972" i="3"/>
  <c r="H971" i="3"/>
  <c r="H969" i="3"/>
  <c r="H967" i="3"/>
  <c r="H964" i="3"/>
  <c r="H963" i="3"/>
  <c r="H961" i="3"/>
  <c r="H960" i="3"/>
  <c r="H959" i="3"/>
  <c r="H957" i="3"/>
  <c r="H956" i="3"/>
  <c r="H954" i="3"/>
  <c r="H953" i="3"/>
  <c r="H952" i="3"/>
  <c r="H951" i="3"/>
  <c r="H949" i="3"/>
  <c r="H947" i="3"/>
  <c r="H945" i="3"/>
  <c r="H944" i="3"/>
  <c r="H943" i="3"/>
  <c r="H942" i="3"/>
  <c r="H939" i="3"/>
  <c r="H938" i="3"/>
  <c r="H931" i="3" l="1"/>
  <c r="H930" i="3"/>
  <c r="H927" i="3"/>
  <c r="H926" i="3"/>
  <c r="H925" i="3"/>
  <c r="H924" i="3"/>
  <c r="H923" i="3"/>
  <c r="H921" i="3"/>
  <c r="H919" i="3"/>
  <c r="H917" i="3"/>
  <c r="H913" i="3"/>
  <c r="H907" i="3"/>
  <c r="H900" i="3"/>
  <c r="H897" i="3"/>
  <c r="H895" i="3"/>
  <c r="H893" i="3"/>
  <c r="H892" i="3"/>
  <c r="H891" i="3"/>
  <c r="H890" i="3"/>
  <c r="H888" i="3"/>
  <c r="H886" i="3"/>
  <c r="H883" i="3"/>
  <c r="H880" i="3"/>
  <c r="H879" i="3"/>
  <c r="H877" i="3"/>
  <c r="H875" i="3"/>
  <c r="H874" i="3"/>
  <c r="H871" i="3"/>
  <c r="H870" i="3"/>
  <c r="H868" i="3"/>
  <c r="H866" i="3"/>
  <c r="H865" i="3"/>
  <c r="H864" i="3"/>
  <c r="H863" i="3"/>
  <c r="H861" i="3"/>
  <c r="H858" i="3"/>
  <c r="H857" i="3"/>
  <c r="H934" i="3" l="1"/>
  <c r="H853" i="3"/>
  <c r="H852" i="3"/>
  <c r="H849" i="3"/>
  <c r="H848" i="3"/>
  <c r="H847" i="3"/>
  <c r="H846" i="3"/>
  <c r="H845" i="3"/>
  <c r="H843" i="3"/>
  <c r="H841" i="3"/>
  <c r="H840" i="3"/>
  <c r="H839" i="3"/>
  <c r="H838" i="3"/>
  <c r="H836" i="3"/>
  <c r="H835" i="3"/>
  <c r="H832" i="3"/>
  <c r="H830" i="3"/>
  <c r="H829" i="3"/>
  <c r="H828" i="3"/>
  <c r="H826" i="3"/>
  <c r="H824" i="3"/>
  <c r="H821" i="3"/>
  <c r="H820" i="3"/>
  <c r="H819" i="3"/>
  <c r="H817" i="3"/>
  <c r="H816" i="3"/>
  <c r="H815" i="3"/>
  <c r="H813" i="3"/>
  <c r="H812" i="3"/>
  <c r="H810" i="3"/>
  <c r="H809" i="3"/>
  <c r="H806" i="3"/>
  <c r="H805" i="3"/>
  <c r="H803" i="3"/>
  <c r="H801" i="3"/>
  <c r="H799" i="3"/>
  <c r="H798" i="3"/>
  <c r="H797" i="3"/>
  <c r="H796" i="3"/>
  <c r="H794" i="3"/>
  <c r="H791" i="3"/>
  <c r="H790" i="3"/>
  <c r="H785" i="3" l="1"/>
  <c r="H714" i="3"/>
  <c r="H783" i="3"/>
  <c r="H782" i="3"/>
  <c r="H779" i="3"/>
  <c r="H778" i="3"/>
  <c r="H777" i="3"/>
  <c r="H776" i="3"/>
  <c r="H775" i="3"/>
  <c r="H774" i="3"/>
  <c r="H773" i="3"/>
  <c r="H771" i="3"/>
  <c r="H769" i="3"/>
  <c r="H767" i="3"/>
  <c r="H766" i="3"/>
  <c r="H765" i="3"/>
  <c r="H764" i="3"/>
  <c r="H762" i="3"/>
  <c r="H758" i="3"/>
  <c r="H756" i="3"/>
  <c r="H755" i="3"/>
  <c r="H754" i="3"/>
  <c r="H753" i="3"/>
  <c r="H751" i="3"/>
  <c r="H748" i="3"/>
  <c r="H746" i="3"/>
  <c r="H740" i="3"/>
  <c r="H738" i="3"/>
  <c r="H737" i="3"/>
  <c r="H734" i="3"/>
  <c r="H733" i="3"/>
  <c r="H732" i="3"/>
  <c r="H731" i="3"/>
  <c r="H730" i="3"/>
  <c r="H729" i="3"/>
  <c r="H727" i="3"/>
  <c r="H724" i="3"/>
  <c r="H723" i="3"/>
  <c r="H722" i="3"/>
  <c r="H721" i="3"/>
  <c r="H718" i="3"/>
  <c r="H717" i="3"/>
  <c r="H716" i="3"/>
  <c r="H713" i="3"/>
  <c r="H712" i="3"/>
  <c r="H710" i="3"/>
  <c r="H709" i="3"/>
  <c r="H708" i="3"/>
  <c r="H707" i="3"/>
  <c r="H706" i="3"/>
  <c r="H703" i="3"/>
  <c r="H702" i="3"/>
  <c r="H699" i="3"/>
  <c r="H697" i="3"/>
  <c r="H695" i="3"/>
  <c r="H694" i="3"/>
  <c r="H693" i="3"/>
  <c r="H692" i="3"/>
  <c r="H691" i="3"/>
  <c r="H687" i="3"/>
  <c r="H786" i="3" l="1"/>
  <c r="H683" i="3" l="1"/>
  <c r="H682" i="3"/>
  <c r="H679" i="3"/>
  <c r="H678" i="3"/>
  <c r="H677" i="3"/>
  <c r="H676" i="3"/>
  <c r="H675" i="3"/>
  <c r="H673" i="3"/>
  <c r="H671" i="3"/>
  <c r="H670" i="3"/>
  <c r="H668" i="3"/>
  <c r="H667" i="3"/>
  <c r="H665" i="3"/>
  <c r="H664" i="3"/>
  <c r="H661" i="3" l="1"/>
  <c r="H659" i="3" l="1"/>
  <c r="H657" i="3"/>
  <c r="H656" i="3"/>
  <c r="H654" i="3"/>
  <c r="H652" i="3"/>
  <c r="H649" i="3"/>
  <c r="H648" i="3"/>
  <c r="H647" i="3"/>
  <c r="H644" i="3"/>
  <c r="H643" i="3"/>
  <c r="H641" i="3"/>
  <c r="H639" i="3"/>
  <c r="H638" i="3"/>
  <c r="H637" i="3"/>
  <c r="H634" i="3"/>
  <c r="H633" i="3"/>
  <c r="H631" i="3"/>
  <c r="H629" i="3"/>
  <c r="H628" i="3"/>
  <c r="H626" i="3"/>
  <c r="H621" i="3"/>
  <c r="H623" i="3"/>
  <c r="H622" i="3"/>
  <c r="H616" i="3" l="1"/>
  <c r="H615" i="3"/>
  <c r="H612" i="3"/>
  <c r="H611" i="3"/>
  <c r="H610" i="3"/>
  <c r="H609" i="3"/>
  <c r="H608" i="3"/>
  <c r="H607" i="3"/>
  <c r="H606" i="3"/>
  <c r="H605" i="3"/>
  <c r="H603" i="3"/>
  <c r="H601" i="3"/>
  <c r="H599" i="3"/>
  <c r="H598" i="3"/>
  <c r="H596" i="3"/>
  <c r="H595" i="3"/>
  <c r="H594" i="3"/>
  <c r="H592" i="3"/>
  <c r="H591" i="3"/>
  <c r="H588" i="3"/>
  <c r="H586" i="3"/>
  <c r="H585" i="3"/>
  <c r="H584" i="3"/>
  <c r="H582" i="3"/>
  <c r="H580" i="3"/>
  <c r="H577" i="3"/>
  <c r="H576" i="3"/>
  <c r="H574" i="3"/>
  <c r="H571" i="3"/>
  <c r="H570" i="3"/>
  <c r="H569" i="3"/>
  <c r="H568" i="3"/>
  <c r="H567" i="3"/>
  <c r="H566" i="3"/>
  <c r="H563" i="3"/>
  <c r="H561" i="3"/>
  <c r="H559" i="3"/>
  <c r="H558" i="3"/>
  <c r="H557" i="3"/>
  <c r="H556" i="3"/>
  <c r="H554" i="3"/>
  <c r="H551" i="3"/>
  <c r="H550" i="3"/>
  <c r="H545" i="3" l="1"/>
  <c r="H544" i="3"/>
  <c r="H541" i="3"/>
  <c r="H540" i="3"/>
  <c r="H539" i="3"/>
  <c r="H538" i="3"/>
  <c r="H537" i="3"/>
  <c r="H536" i="3"/>
  <c r="H535" i="3"/>
  <c r="H534" i="3"/>
  <c r="H533" i="3"/>
  <c r="H531" i="3"/>
  <c r="H529" i="3"/>
  <c r="H527" i="3"/>
  <c r="H526" i="3"/>
  <c r="H524" i="3"/>
  <c r="H523" i="3"/>
  <c r="H521" i="3"/>
  <c r="H520" i="3"/>
  <c r="H517" i="3"/>
  <c r="H515" i="3"/>
  <c r="H514" i="3"/>
  <c r="H513" i="3"/>
  <c r="H511" i="3"/>
  <c r="H509" i="3"/>
  <c r="H506" i="3"/>
  <c r="H505" i="3"/>
  <c r="H504" i="3"/>
  <c r="H503" i="3"/>
  <c r="H501" i="3"/>
  <c r="H498" i="3"/>
  <c r="H497" i="3"/>
  <c r="H496" i="3"/>
  <c r="H495" i="3"/>
  <c r="H494" i="3"/>
  <c r="H491" i="3"/>
  <c r="H490" i="3"/>
  <c r="H488" i="3"/>
  <c r="H486" i="3"/>
  <c r="H485" i="3"/>
  <c r="H484" i="3"/>
  <c r="H483" i="3"/>
  <c r="H481" i="3"/>
  <c r="H478" i="3"/>
  <c r="H477" i="3"/>
  <c r="H472" i="3" l="1"/>
  <c r="H471" i="3"/>
  <c r="H468" i="3"/>
  <c r="H467" i="3"/>
  <c r="H466" i="3"/>
  <c r="H465" i="3"/>
  <c r="H464" i="3"/>
  <c r="H462" i="3"/>
  <c r="H460" i="3"/>
  <c r="H458" i="3"/>
  <c r="H457" i="3"/>
  <c r="H453" i="3"/>
  <c r="H452" i="3"/>
  <c r="H450" i="3"/>
  <c r="H449" i="3"/>
  <c r="H446" i="3"/>
  <c r="H444" i="3"/>
  <c r="H443" i="3"/>
  <c r="H442" i="3"/>
  <c r="H440" i="3"/>
  <c r="H438" i="3"/>
  <c r="H435" i="3"/>
  <c r="H434" i="3"/>
  <c r="H432" i="3"/>
  <c r="H431" i="3"/>
  <c r="H430" i="3"/>
  <c r="H428" i="3"/>
  <c r="H427" i="3"/>
  <c r="H425" i="3"/>
  <c r="H423" i="3"/>
  <c r="H421" i="3"/>
  <c r="H419" i="3"/>
  <c r="H418" i="3"/>
  <c r="H417" i="3"/>
  <c r="H414" i="3"/>
  <c r="H413" i="3"/>
  <c r="H367" i="3" l="1"/>
  <c r="H368" i="3"/>
  <c r="H408" i="3" l="1"/>
  <c r="H407" i="3"/>
  <c r="H404" i="3"/>
  <c r="H403" i="3"/>
  <c r="H402" i="3"/>
  <c r="H401" i="3"/>
  <c r="H400" i="3"/>
  <c r="H398" i="3"/>
  <c r="H396" i="3"/>
  <c r="H394" i="3"/>
  <c r="H389" i="3"/>
  <c r="H387" i="3"/>
  <c r="H386" i="3"/>
  <c r="H381" i="3"/>
  <c r="H380" i="3"/>
  <c r="H377" i="3"/>
  <c r="H372" i="3"/>
  <c r="H370" i="3"/>
  <c r="H369" i="3"/>
  <c r="H365" i="3"/>
  <c r="H362" i="3"/>
  <c r="H361" i="3"/>
  <c r="H360" i="3"/>
  <c r="H359" i="3"/>
  <c r="H357" i="3"/>
  <c r="H355" i="3"/>
  <c r="H352" i="3"/>
  <c r="H351" i="3"/>
  <c r="H350" i="3"/>
  <c r="H347" i="3"/>
  <c r="H346" i="3"/>
  <c r="H345" i="3"/>
  <c r="H343" i="3"/>
  <c r="H341" i="3"/>
  <c r="H340" i="3"/>
  <c r="H339" i="3"/>
  <c r="H338" i="3"/>
  <c r="H337" i="3"/>
  <c r="H331" i="3"/>
  <c r="H330" i="3"/>
  <c r="H329" i="3"/>
  <c r="H327" i="3"/>
  <c r="H326" i="3"/>
  <c r="H324" i="3"/>
  <c r="H322" i="3"/>
  <c r="H321" i="3"/>
  <c r="H320" i="3"/>
  <c r="H319" i="3"/>
  <c r="H317" i="3"/>
  <c r="H314" i="3"/>
  <c r="H312" i="3"/>
  <c r="H311" i="3"/>
  <c r="H310" i="3"/>
  <c r="H309" i="3"/>
  <c r="H308" i="3"/>
  <c r="H306" i="3"/>
  <c r="H304" i="3"/>
  <c r="H300" i="3" l="1"/>
  <c r="H299" i="3"/>
  <c r="H296" i="3"/>
  <c r="H295" i="3"/>
  <c r="H294" i="3"/>
  <c r="H293" i="3"/>
  <c r="H292" i="3"/>
  <c r="H290" i="3"/>
  <c r="H288" i="3"/>
  <c r="H286" i="3"/>
  <c r="H285" i="3"/>
  <c r="H281" i="3"/>
  <c r="H280" i="3"/>
  <c r="H278" i="3"/>
  <c r="H274" i="3"/>
  <c r="H269" i="3"/>
  <c r="H267" i="3"/>
  <c r="H265" i="3"/>
  <c r="H262" i="3"/>
  <c r="H261" i="3"/>
  <c r="H260" i="3"/>
  <c r="H257" i="3"/>
  <c r="H256" i="3"/>
  <c r="H254" i="3"/>
  <c r="H253" i="3"/>
  <c r="H251" i="3"/>
  <c r="H249" i="3"/>
  <c r="H247" i="3"/>
  <c r="H245" i="3"/>
  <c r="H244" i="3"/>
  <c r="H243" i="3"/>
  <c r="H242" i="3"/>
  <c r="H239" i="3"/>
  <c r="H238" i="3"/>
  <c r="H233" i="3" l="1"/>
  <c r="H232" i="3"/>
  <c r="H229" i="3"/>
  <c r="H228" i="3"/>
  <c r="H227" i="3"/>
  <c r="H226" i="3"/>
  <c r="H225" i="3"/>
  <c r="H223" i="3"/>
  <c r="H221" i="3"/>
  <c r="H219" i="3"/>
  <c r="H218" i="3"/>
  <c r="H211" i="3"/>
  <c r="H210" i="3"/>
  <c r="H203" i="3"/>
  <c r="H208" i="3"/>
  <c r="H197" i="3"/>
  <c r="H195" i="3"/>
  <c r="H194" i="3"/>
  <c r="H191" i="3"/>
  <c r="H190" i="3"/>
  <c r="H189" i="3"/>
  <c r="H188" i="3"/>
  <c r="H187" i="3"/>
  <c r="H185" i="3"/>
  <c r="H184" i="3"/>
  <c r="H180" i="3"/>
  <c r="H179" i="3"/>
  <c r="H177" i="3"/>
  <c r="H176" i="3"/>
  <c r="H172" i="3"/>
  <c r="H171" i="3"/>
  <c r="H168" i="3"/>
  <c r="H167" i="3"/>
  <c r="H164" i="3"/>
  <c r="H162" i="3"/>
  <c r="H161" i="3"/>
  <c r="H160" i="3"/>
  <c r="H159" i="3"/>
  <c r="H155" i="3"/>
  <c r="H154" i="3"/>
  <c r="H234" i="3" l="1"/>
  <c r="H150" i="3"/>
  <c r="H148" i="3"/>
  <c r="H147" i="3"/>
  <c r="H144" i="3"/>
  <c r="H143" i="3"/>
  <c r="H142" i="3"/>
  <c r="H141" i="3"/>
  <c r="H140" i="3"/>
  <c r="H139" i="3"/>
  <c r="H138" i="3"/>
  <c r="H137" i="3"/>
  <c r="H135" i="3"/>
  <c r="H133" i="3"/>
  <c r="H131" i="3"/>
  <c r="H129" i="3"/>
  <c r="H128" i="3"/>
  <c r="H126" i="3"/>
  <c r="H125" i="3"/>
  <c r="H122" i="3"/>
  <c r="H120" i="3"/>
  <c r="H119" i="3"/>
  <c r="H118" i="3"/>
  <c r="H117" i="3"/>
  <c r="H115" i="3"/>
  <c r="H113" i="3"/>
  <c r="H110" i="3"/>
  <c r="H109" i="3"/>
  <c r="H108" i="3"/>
  <c r="H107" i="3"/>
  <c r="H106" i="3"/>
  <c r="H104" i="3"/>
  <c r="H101" i="3"/>
  <c r="H100" i="3"/>
  <c r="H99" i="3"/>
  <c r="H97" i="3"/>
  <c r="H96" i="3"/>
  <c r="H95" i="3"/>
  <c r="H94" i="3"/>
  <c r="H93" i="3"/>
  <c r="H92" i="3"/>
  <c r="H89" i="3"/>
  <c r="H88" i="3"/>
  <c r="H87" i="3"/>
  <c r="H85" i="3"/>
  <c r="H84" i="3"/>
  <c r="H82" i="3"/>
  <c r="H80" i="3"/>
  <c r="H78" i="3"/>
  <c r="H77" i="3"/>
  <c r="H76" i="3"/>
  <c r="H73" i="3"/>
  <c r="H72" i="3"/>
  <c r="H151" i="3" l="1"/>
  <c r="H26" i="3"/>
  <c r="H30" i="3"/>
  <c r="H31" i="3"/>
  <c r="H34" i="3"/>
  <c r="H39" i="3"/>
  <c r="H38" i="3"/>
  <c r="H37" i="3"/>
  <c r="H36" i="3"/>
  <c r="H45" i="3"/>
  <c r="H43" i="3"/>
  <c r="H42" i="3"/>
  <c r="H51" i="3"/>
  <c r="H50" i="3"/>
  <c r="H53" i="3"/>
  <c r="H57" i="3"/>
  <c r="H55" i="3"/>
  <c r="H59" i="3"/>
  <c r="H63" i="3"/>
  <c r="H62" i="3"/>
  <c r="H61" i="3"/>
  <c r="H60" i="3"/>
  <c r="H67" i="3"/>
  <c r="H66" i="3"/>
  <c r="H23" i="3"/>
  <c r="H22" i="3"/>
  <c r="H19" i="3"/>
  <c r="H17" i="3"/>
  <c r="H16" i="3"/>
  <c r="H15" i="3"/>
  <c r="H14" i="3"/>
  <c r="H10" i="3"/>
  <c r="H9" i="3"/>
  <c r="C1284" i="3" l="1"/>
  <c r="B1284" i="3"/>
  <c r="C1283" i="3"/>
  <c r="B1283" i="3"/>
  <c r="H1257" i="3"/>
  <c r="H1284" i="3" s="1"/>
  <c r="C1257" i="3"/>
  <c r="B1257" i="3"/>
  <c r="H1246" i="3"/>
  <c r="H1283" i="3" s="1"/>
  <c r="C1246" i="3"/>
  <c r="B1246" i="3"/>
  <c r="C1278" i="3"/>
  <c r="B1278" i="3"/>
  <c r="H1177" i="3"/>
  <c r="H1278" i="3" s="1"/>
  <c r="C1177" i="3"/>
  <c r="C1277" i="3"/>
  <c r="B1277" i="3"/>
  <c r="C1276" i="3"/>
  <c r="B1276" i="3"/>
  <c r="C1275" i="3"/>
  <c r="B1275" i="3"/>
  <c r="C1274" i="3"/>
  <c r="B1274" i="3"/>
  <c r="C1273" i="3"/>
  <c r="B1273" i="3"/>
  <c r="C1272" i="3"/>
  <c r="B1272" i="3"/>
  <c r="C1271" i="3"/>
  <c r="B1271" i="3"/>
  <c r="C1270" i="3"/>
  <c r="B1270" i="3"/>
  <c r="C1269" i="3"/>
  <c r="B1269" i="3"/>
  <c r="C1268" i="3"/>
  <c r="B1268" i="3"/>
  <c r="C1267" i="3"/>
  <c r="B1267" i="3"/>
  <c r="C1266" i="3"/>
  <c r="B1266" i="3"/>
  <c r="C1265" i="3"/>
  <c r="B1265" i="3"/>
  <c r="C1264" i="3"/>
  <c r="B1264" i="3"/>
  <c r="H1277" i="3" l="1"/>
  <c r="C1131" i="3"/>
  <c r="H1276" i="3"/>
  <c r="C1102" i="3"/>
  <c r="H1005" i="3"/>
  <c r="H1275" i="3" s="1"/>
  <c r="C1005" i="3"/>
  <c r="H1274" i="3"/>
  <c r="C934" i="3"/>
  <c r="H854" i="3"/>
  <c r="H1273" i="3" s="1"/>
  <c r="C854" i="3"/>
  <c r="H1272" i="3"/>
  <c r="C786" i="3"/>
  <c r="H684" i="3"/>
  <c r="H1271" i="3" s="1"/>
  <c r="C684" i="3"/>
  <c r="H617" i="3"/>
  <c r="H1270" i="3" s="1"/>
  <c r="C617" i="3"/>
  <c r="H546" i="3"/>
  <c r="H1269" i="3" s="1"/>
  <c r="C546" i="3"/>
  <c r="H473" i="3"/>
  <c r="H1268" i="3" s="1"/>
  <c r="C473" i="3"/>
  <c r="H409" i="3"/>
  <c r="H1267" i="3" s="1"/>
  <c r="C409" i="3"/>
  <c r="H301" i="3"/>
  <c r="C301" i="3"/>
  <c r="C234" i="3"/>
  <c r="H1264" i="3"/>
  <c r="C151" i="3"/>
  <c r="H1266" i="3" l="1"/>
  <c r="H1265" i="3"/>
  <c r="B1286" i="3"/>
  <c r="C1286" i="3"/>
  <c r="C1260" i="3"/>
  <c r="B1260" i="3"/>
  <c r="H1259" i="3"/>
  <c r="H1260" i="3" s="1"/>
  <c r="H1286" i="3" s="1"/>
  <c r="C1282" i="3" l="1"/>
  <c r="B1282" i="3"/>
  <c r="C1279" i="3"/>
  <c r="B1279" i="3"/>
  <c r="B1263" i="3"/>
  <c r="B1234" i="3"/>
  <c r="H1279" i="3"/>
  <c r="C1223" i="3"/>
  <c r="H68" i="3"/>
  <c r="H1263" i="3" s="1"/>
  <c r="H1234" i="3"/>
  <c r="H1282" i="3" s="1"/>
  <c r="B1281" i="3"/>
  <c r="B1262" i="3"/>
  <c r="C1263" i="3"/>
  <c r="C1234" i="3"/>
  <c r="C68" i="3"/>
  <c r="H1280" i="3" l="1"/>
  <c r="H1285" i="3"/>
  <c r="G1287" i="3" l="1"/>
</calcChain>
</file>

<file path=xl/sharedStrings.xml><?xml version="1.0" encoding="utf-8"?>
<sst xmlns="http://schemas.openxmlformats.org/spreadsheetml/2006/main" count="5178" uniqueCount="1095">
  <si>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</si>
  <si>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</si>
  <si>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</si>
  <si>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</si>
  <si>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</si>
  <si>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</si>
  <si>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</si>
  <si>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</si>
  <si>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</si>
  <si>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</si>
  <si>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</si>
  <si>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</si>
  <si>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</si>
  <si>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</si>
  <si>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</si>
  <si>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</si>
  <si>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</si>
  <si>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</si>
  <si>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</si>
  <si>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</si>
  <si>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</si>
  <si>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</si>
  <si>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</si>
  <si>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</si>
  <si>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</si>
  <si>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</si>
  <si>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</si>
  <si>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</si>
  <si>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</si>
  <si>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</si>
  <si>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WATER AND WASTE WORK</t>
  </si>
  <si>
    <t>F</t>
  </si>
  <si>
    <t>ROADWORKS - REMOVALS/RENEWALS</t>
  </si>
  <si>
    <t>L. sum</t>
  </si>
  <si>
    <t>G</t>
  </si>
  <si>
    <t>G.1</t>
  </si>
  <si>
    <t>Total:</t>
  </si>
  <si>
    <t>I001</t>
  </si>
  <si>
    <t>Mobilization/Demobilization</t>
  </si>
  <si>
    <t>E2</t>
  </si>
  <si>
    <t>H</t>
  </si>
  <si>
    <t>I</t>
  </si>
  <si>
    <t>J</t>
  </si>
  <si>
    <t>K</t>
  </si>
  <si>
    <t>L</t>
  </si>
  <si>
    <t>M</t>
  </si>
  <si>
    <t>N</t>
  </si>
  <si>
    <t>O</t>
  </si>
  <si>
    <t>(SEE B9)</t>
  </si>
  <si>
    <t>P</t>
  </si>
  <si>
    <t>Q</t>
  </si>
  <si>
    <t>R</t>
  </si>
  <si>
    <t>S</t>
  </si>
  <si>
    <t>T</t>
  </si>
  <si>
    <t>U</t>
  </si>
  <si>
    <t>ALUMNI PLACE - CHANCELLOR ROAD TO CHANCELLOR ROAD
(ASPHALT RECONSTRUCTION)</t>
  </si>
  <si>
    <t>A003</t>
  </si>
  <si>
    <t>A.3</t>
  </si>
  <si>
    <t>Excavation</t>
  </si>
  <si>
    <t>CW 3110-R22</t>
  </si>
  <si>
    <t>m³</t>
  </si>
  <si>
    <t>A004</t>
  </si>
  <si>
    <t>A.4</t>
  </si>
  <si>
    <t>Sub-Grade Compaction</t>
  </si>
  <si>
    <r>
      <t>CW 3110-R22</t>
    </r>
    <r>
      <rPr>
        <sz val="11"/>
        <color theme="1"/>
        <rFont val="Calibri"/>
        <family val="2"/>
        <scheme val="minor"/>
      </rPr>
      <t/>
    </r>
  </si>
  <si>
    <t>m²</t>
  </si>
  <si>
    <t>A007</t>
  </si>
  <si>
    <t>A.7</t>
  </si>
  <si>
    <t>Supplying and Placing Sub-base Material</t>
  </si>
  <si>
    <t>A007A1</t>
  </si>
  <si>
    <t>i)</t>
  </si>
  <si>
    <t>50 mm Granular A Limestone</t>
  </si>
  <si>
    <t>tonne</t>
  </si>
  <si>
    <t>ii)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</si>
  <si>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</si>
  <si>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</si>
  <si>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</si>
  <si>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</si>
  <si>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</si>
  <si>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</si>
  <si>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</si>
  <si>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</si>
  <si>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A022</t>
  </si>
  <si>
    <t>A.20</t>
  </si>
  <si>
    <t>Geotextile Fabric</t>
  </si>
  <si>
    <t>CW 3130-R5</t>
  </si>
  <si>
    <t>A022A2</t>
  </si>
  <si>
    <t>Separation/Filtration Fabric</t>
  </si>
  <si>
    <t>A022A4</t>
  </si>
  <si>
    <t>A.22</t>
  </si>
  <si>
    <t>Supply and Install Geogrid</t>
  </si>
  <si>
    <t>CW 3135-R2</t>
  </si>
  <si>
    <t>A022A5</t>
  </si>
  <si>
    <t>Class A Geogrid</t>
  </si>
  <si>
    <t>A.24</t>
  </si>
  <si>
    <t>B001</t>
  </si>
  <si>
    <t>B.1</t>
  </si>
  <si>
    <t>Pavement Removal</t>
  </si>
  <si>
    <t>B002</t>
  </si>
  <si>
    <t>Concrete Pavement</t>
  </si>
  <si>
    <t>B003</t>
  </si>
  <si>
    <t>Asphalt Pavement</t>
  </si>
  <si>
    <t>G001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</si>
  <si>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</si>
  <si>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</si>
  <si>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</si>
  <si>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</si>
  <si>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</si>
  <si>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</si>
  <si>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F009</t>
  </si>
  <si>
    <t>F.4</t>
  </si>
  <si>
    <t>Adjustment of Valve Boxes</t>
  </si>
  <si>
    <t>CW 3210-R8</t>
  </si>
  <si>
    <t>each</t>
  </si>
  <si>
    <t>F010</t>
  </si>
  <si>
    <t>F.5</t>
  </si>
  <si>
    <t>Valve Box Extensions</t>
  </si>
  <si>
    <t>F011</t>
  </si>
  <si>
    <t>F.6</t>
  </si>
  <si>
    <t>Adjustment of Curb Stop Boxes</t>
  </si>
  <si>
    <t>F018</t>
  </si>
  <si>
    <t>F.7</t>
  </si>
  <si>
    <t>Curb Stop Extensions</t>
  </si>
  <si>
    <t>F005</t>
  </si>
  <si>
    <t>51 mm</t>
  </si>
  <si>
    <t>F003</t>
  </si>
  <si>
    <t>F.3</t>
  </si>
  <si>
    <t>Lifter Rings (AP-010)</t>
  </si>
  <si>
    <t>F001</t>
  </si>
  <si>
    <t>F.1</t>
  </si>
  <si>
    <t>Adjustment of Manholes/Catch Basins Frames</t>
  </si>
  <si>
    <t>F002</t>
  </si>
  <si>
    <t>F.2</t>
  </si>
  <si>
    <t>Replacing Existing Risers</t>
  </si>
  <si>
    <t>CW 2130-R12</t>
  </si>
  <si>
    <t>F002A</t>
  </si>
  <si>
    <t>Pre-cast Concrete Risers</t>
  </si>
  <si>
    <t>vert. m</t>
  </si>
  <si>
    <t>E072</t>
  </si>
  <si>
    <t>E.35</t>
  </si>
  <si>
    <t>Watermain and Water Service Insulation</t>
  </si>
  <si>
    <t>E073</t>
  </si>
  <si>
    <t>Pipe Under Roadway Excavation</t>
  </si>
  <si>
    <t>SD-018</t>
  </si>
  <si>
    <t>E050</t>
  </si>
  <si>
    <t>E.23</t>
  </si>
  <si>
    <t>Abandoning Existing Drainage Inlets</t>
  </si>
  <si>
    <t>E051</t>
  </si>
  <si>
    <t>E.25</t>
  </si>
  <si>
    <t>Installation of Subdrains</t>
  </si>
  <si>
    <t>CW 3120-R4</t>
  </si>
  <si>
    <t>m</t>
  </si>
  <si>
    <t>E035</t>
  </si>
  <si>
    <t>250 mm Drainage Connection Pipe</t>
  </si>
  <si>
    <t>E034</t>
  </si>
  <si>
    <t>E.12</t>
  </si>
  <si>
    <t>Connecting to Existing Catch Basin</t>
  </si>
  <si>
    <t>E023</t>
  </si>
  <si>
    <t>E.10</t>
  </si>
  <si>
    <t>Frames &amp; Covers</t>
  </si>
  <si>
    <t>E024</t>
  </si>
  <si>
    <t>AP-006 - Standard Frame for Manhole and Catch Basin</t>
  </si>
  <si>
    <t>E025</t>
  </si>
  <si>
    <t>AP-007 - Standard Solid Cover for Standard Frame</t>
  </si>
  <si>
    <t>E008</t>
  </si>
  <si>
    <t>Sewer Service</t>
  </si>
  <si>
    <t>E009</t>
  </si>
  <si>
    <t>250 mm, PVC</t>
  </si>
  <si>
    <t>E011</t>
  </si>
  <si>
    <t>a)</t>
  </si>
  <si>
    <t>Trenchless Installation, Class B Type 2 Bedding, Class 3 Backfill</t>
  </si>
  <si>
    <t>E004A</t>
  </si>
  <si>
    <t>SD-024, 1800 mm deep</t>
  </si>
  <si>
    <t>E003</t>
  </si>
  <si>
    <t>E.1</t>
  </si>
  <si>
    <t xml:space="preserve">Catch Basin  </t>
  </si>
  <si>
    <t>D.2</t>
  </si>
  <si>
    <t>CW 3250-R7</t>
  </si>
  <si>
    <t>C055</t>
  </si>
  <si>
    <t>C.10</t>
  </si>
  <si>
    <t xml:space="preserve">Construction of Asphaltic Concrete Pavements </t>
  </si>
  <si>
    <t>C056</t>
  </si>
  <si>
    <t>Main Line Paving</t>
  </si>
  <si>
    <t>C058A</t>
  </si>
  <si>
    <t>c)</t>
  </si>
  <si>
    <t>Type MS1</t>
  </si>
  <si>
    <t>C058B</t>
  </si>
  <si>
    <t>Type MS2</t>
  </si>
  <si>
    <t>C059</t>
  </si>
  <si>
    <t>Tie-ins and Approaches</t>
  </si>
  <si>
    <t>C060A</t>
  </si>
  <si>
    <t>b)</t>
  </si>
  <si>
    <t>C032</t>
  </si>
  <si>
    <t>C.3</t>
  </si>
  <si>
    <t>Concrete Curbs, Curb and Gutter, and Splash Strips</t>
  </si>
  <si>
    <t>iii)</t>
  </si>
  <si>
    <t>Construction of Type 2 Concrete Modified Barrier Curb for Asphalt Pavement (150 mm ht, 20M vertical Tie Bar with 2-10M longitudinal Deformed Bars and 2-19.1mm Dowels)</t>
  </si>
  <si>
    <t>iv)</t>
  </si>
  <si>
    <t>Construction of Type 2 Concrete Barrier Curb for Asphalt Pavement (150 mm ht, 20M vertical Tie Bar with 2-10M longitudinal Deformed Bars and 2-19.1mm Dowels)</t>
  </si>
  <si>
    <t>Construction of Type 2 Concrete Barrier Curb for Asphalt Pavement, Slip Form Paving  (150 mm ht, 20M vertical Tie Bar with 2-10M longitudinal Deformed Bars and 2-19.1mm Dowels)</t>
  </si>
  <si>
    <t>Construction of Type 2 Concrete Lip Curb for Asphalt Pavement (75mm ht, 20M vertical Tie Bar with 10M longitudinal Deformed Bar and 19.1mm Dowel)</t>
  </si>
  <si>
    <t>C029-72</t>
  </si>
  <si>
    <t>Construction of 150 mm Type 4 Concrete Pavement for Early Opening 72 Hour (Reinforced)</t>
  </si>
  <si>
    <t>C019</t>
  </si>
  <si>
    <t>C.2</t>
  </si>
  <si>
    <t>Concrete Pavements for Early Opening</t>
  </si>
  <si>
    <t>B189</t>
  </si>
  <si>
    <t>B.20</t>
  </si>
  <si>
    <t>Regrading Existing Interlocking Paving Stones</t>
  </si>
  <si>
    <t>CW 3330-R5</t>
  </si>
  <si>
    <t>B129r</t>
  </si>
  <si>
    <t>Curb and Gutter</t>
  </si>
  <si>
    <t>B126r</t>
  </si>
  <si>
    <t>B.16</t>
  </si>
  <si>
    <t>Concrete Curb Removal</t>
  </si>
  <si>
    <t xml:space="preserve">CW 3240-R10 </t>
  </si>
  <si>
    <t>B118rl</t>
  </si>
  <si>
    <t>100 mm Type 5 Concrete Sidewalk</t>
  </si>
  <si>
    <t>SD-228A</t>
  </si>
  <si>
    <t>B119rl</t>
  </si>
  <si>
    <t>Less than 5 sq.m.</t>
  </si>
  <si>
    <t>B114rl</t>
  </si>
  <si>
    <t>B.12</t>
  </si>
  <si>
    <t xml:space="preserve">Miscellaneous Concrete Slab Renewal </t>
  </si>
  <si>
    <t>CW 3235-R9</t>
  </si>
  <si>
    <t>CARTER AVENUE - LILAC STREET TO PEMBINA HIGHWAY
(MAJOR REHABILITATION)</t>
  </si>
  <si>
    <t>B017</t>
  </si>
  <si>
    <t>B.3</t>
  </si>
  <si>
    <t>Partial Slab Patches</t>
  </si>
  <si>
    <t>CW 3230-R8</t>
  </si>
  <si>
    <t>B030</t>
  </si>
  <si>
    <t>150 mm Type 2 Concrete Pavement (Type A)</t>
  </si>
  <si>
    <t>B031</t>
  </si>
  <si>
    <t>150 mm Type 2 Concrete Pavement (Type B)</t>
  </si>
  <si>
    <t>B033</t>
  </si>
  <si>
    <t>150 mm Type 2 Concrete Pavement (Type D)</t>
  </si>
  <si>
    <t>B064-72</t>
  </si>
  <si>
    <t>B.6</t>
  </si>
  <si>
    <t>Slab Replacement - Early Opening (72 hour)</t>
  </si>
  <si>
    <t>B092-72</t>
  </si>
  <si>
    <t>150 mm Type 4 Concrete Pavement (Type C)</t>
  </si>
  <si>
    <t>B094</t>
  </si>
  <si>
    <t>B.10</t>
  </si>
  <si>
    <t>Drilled Dowels</t>
  </si>
  <si>
    <t xml:space="preserve">CW 3230-R8
</t>
  </si>
  <si>
    <t>B095</t>
  </si>
  <si>
    <t>19.1 mm Diameter</t>
  </si>
  <si>
    <t>B097</t>
  </si>
  <si>
    <t>B.11</t>
  </si>
  <si>
    <t>Drilled Tie Bars</t>
  </si>
  <si>
    <t>B097A</t>
  </si>
  <si>
    <t>15 M Deformed Tie Bar</t>
  </si>
  <si>
    <t>B098</t>
  </si>
  <si>
    <t>20 M Deformed Tie Bar</t>
  </si>
  <si>
    <t>B107i</t>
  </si>
  <si>
    <t>B.13</t>
  </si>
  <si>
    <t xml:space="preserve">Miscellaneous Concrete Slab Installation </t>
  </si>
  <si>
    <t>B113i</t>
  </si>
  <si>
    <t>Type 1 Concrete Monolithic Curb and Sidewalk</t>
  </si>
  <si>
    <t>SD-228B</t>
  </si>
  <si>
    <t>B114C</t>
  </si>
  <si>
    <t>Type 1 Concrete Monolithic Curb and 100 mm Sidewalk with Block Outs, (125mm reveal ht)</t>
  </si>
  <si>
    <t>E18</t>
  </si>
  <si>
    <t>B114E</t>
  </si>
  <si>
    <t>Paving Stone Indicator Surfaces</t>
  </si>
  <si>
    <t>E19</t>
  </si>
  <si>
    <t>B120rl</t>
  </si>
  <si>
    <t>5 sq.m. to 20 sq.m.</t>
  </si>
  <si>
    <t>B124</t>
  </si>
  <si>
    <t>Adjustment of Precast  Sidewalk Blocks</t>
  </si>
  <si>
    <t xml:space="preserve">CW 3235-R9  </t>
  </si>
  <si>
    <t>B125</t>
  </si>
  <si>
    <t>B.14</t>
  </si>
  <si>
    <t>Supply of Precast  Sidewalk Blocks</t>
  </si>
  <si>
    <t>B125A</t>
  </si>
  <si>
    <t>B.15</t>
  </si>
  <si>
    <t>Removal of Precast Sidewalk Blocks</t>
  </si>
  <si>
    <t>B127rB</t>
  </si>
  <si>
    <t>Barrier Separate</t>
  </si>
  <si>
    <t>B137i</t>
  </si>
  <si>
    <t>Type 2 Concrete Barrier (100 mm reveal ht, Separate)</t>
  </si>
  <si>
    <t>SD-203A</t>
  </si>
  <si>
    <t>B139i</t>
  </si>
  <si>
    <t>Type 2 Concrete Modified Barrier (150 mm reveal ht, Dowelled)</t>
  </si>
  <si>
    <t>SD-203B</t>
  </si>
  <si>
    <t>B154rl</t>
  </si>
  <si>
    <t>B.18</t>
  </si>
  <si>
    <t>Concrete Curb Renewal</t>
  </si>
  <si>
    <t>CW 3240-R10</t>
  </si>
  <si>
    <t>B159rl</t>
  </si>
  <si>
    <t>Type 2 Concrete Barrier (100 mm reveal ht, Separate), Slip Form Paving</t>
  </si>
  <si>
    <t>Greater than 30 m</t>
  </si>
  <si>
    <t>Less than 3 m</t>
  </si>
  <si>
    <t>3 m to 30 m</t>
  </si>
  <si>
    <t>B167rl</t>
  </si>
  <si>
    <t>B184rlA</t>
  </si>
  <si>
    <t>Type 2 Concrete Curb Ramp (8-12 mm reveal ht, Monolithic)</t>
  </si>
  <si>
    <t>SD-229C,D</t>
  </si>
  <si>
    <t>B190</t>
  </si>
  <si>
    <t>B.21</t>
  </si>
  <si>
    <t xml:space="preserve">Construction of Asphaltic Concrete Overlay </t>
  </si>
  <si>
    <t>B191</t>
  </si>
  <si>
    <t>B193A</t>
  </si>
  <si>
    <t>B194</t>
  </si>
  <si>
    <t>B195A</t>
  </si>
  <si>
    <t>B200</t>
  </si>
  <si>
    <t>B.24</t>
  </si>
  <si>
    <t>Planing of Pavement</t>
  </si>
  <si>
    <t xml:space="preserve">CW 3450-R6 </t>
  </si>
  <si>
    <t>B202</t>
  </si>
  <si>
    <t>50 - 100 mm Depth (Asphalt)</t>
  </si>
  <si>
    <t>B206</t>
  </si>
  <si>
    <t>B.26</t>
  </si>
  <si>
    <t>Supply and Install Pavement Repair Fabric</t>
  </si>
  <si>
    <t>CW 3140-R1</t>
  </si>
  <si>
    <t>B206A</t>
  </si>
  <si>
    <t>Type A</t>
  </si>
  <si>
    <t>B219</t>
  </si>
  <si>
    <t>B.30</t>
  </si>
  <si>
    <t>Detectable Warning Surface Tiles</t>
  </si>
  <si>
    <t>CW 3326-R3</t>
  </si>
  <si>
    <t>D006</t>
  </si>
  <si>
    <t>D.4</t>
  </si>
  <si>
    <t xml:space="preserve">Reflective Crack Maintenance </t>
  </si>
  <si>
    <t>E006</t>
  </si>
  <si>
    <t>E.2</t>
  </si>
  <si>
    <t xml:space="preserve">Catch Pit </t>
  </si>
  <si>
    <t>E007</t>
  </si>
  <si>
    <t>SD-023</t>
  </si>
  <si>
    <t>E012</t>
  </si>
  <si>
    <t>E.6</t>
  </si>
  <si>
    <t>Drainage Connection Pipe</t>
  </si>
  <si>
    <t>F004</t>
  </si>
  <si>
    <t>38 mm</t>
  </si>
  <si>
    <t>F006</t>
  </si>
  <si>
    <t>64 mm</t>
  </si>
  <si>
    <t>F007</t>
  </si>
  <si>
    <t>76 mm</t>
  </si>
  <si>
    <t>F015</t>
  </si>
  <si>
    <t>F.11</t>
  </si>
  <si>
    <t>Adjustment of Curb and Gutter Frames</t>
  </si>
  <si>
    <t>Construction of Traffic Calming Circle</t>
  </si>
  <si>
    <t>CHANCELLOR ROAD - MARKHAM ROAD TO 475.0m EAST OF MARKHAM ROAD
(ASPHALT RECONSTRUCTION)</t>
  </si>
  <si>
    <t>B121rl</t>
  </si>
  <si>
    <t>Greater than 20 sq.m.</t>
  </si>
  <si>
    <t>B127rA</t>
  </si>
  <si>
    <t>Barrier Integral</t>
  </si>
  <si>
    <t>B135i</t>
  </si>
  <si>
    <t>B.17</t>
  </si>
  <si>
    <t>Concrete Curb Installation</t>
  </si>
  <si>
    <t>C026-72</t>
  </si>
  <si>
    <t>Construction of 200 mm Type 4 Concrete Pavement for Early Opening 72 Hour (Reinforced)</t>
  </si>
  <si>
    <t>Construction of Type 2 Concrete Curb Ramp for Asphalt Pavement (8-12mm ht, 20M vertical Tie Bar with 10M longitudinal Deformed Bar and 19.1mm Dowel)</t>
  </si>
  <si>
    <t>CHATHAM PLACE - MORNINGSIDE DRIVE TO END
(MAJOR REHABILITATION)</t>
  </si>
  <si>
    <t>B032</t>
  </si>
  <si>
    <t>150 mm Type 2 Concrete Pavement (Type C)</t>
  </si>
  <si>
    <t>B074-72</t>
  </si>
  <si>
    <t>150 mm Type 4 Concrete Pavement (Reinforced)</t>
  </si>
  <si>
    <t>B131r</t>
  </si>
  <si>
    <t>v)</t>
  </si>
  <si>
    <t>Lip Curb</t>
  </si>
  <si>
    <t>SD-202C</t>
  </si>
  <si>
    <t>B149iA</t>
  </si>
  <si>
    <t>Type 2 Concrete Modified Lip Curb (75 mm reveal ht, Dowelled)</t>
  </si>
  <si>
    <t>B182rl</t>
  </si>
  <si>
    <t xml:space="preserve">Type 2 Concrete Lip Curb (40 mm reveal ht, Integral) </t>
  </si>
  <si>
    <t>SD-202B</t>
  </si>
  <si>
    <t>DARTMOUTH DRIVE- PEMBINA HIGHWAY TO SNOW STREET
(MAJOR REHABILITATION)</t>
  </si>
  <si>
    <t>A014</t>
  </si>
  <si>
    <t>A.14</t>
  </si>
  <si>
    <t>Boulevard Excavation</t>
  </si>
  <si>
    <t>B004</t>
  </si>
  <si>
    <t>B.2</t>
  </si>
  <si>
    <t>Slab Replacement</t>
  </si>
  <si>
    <t>B011</t>
  </si>
  <si>
    <t>200 mm Type 2 Concrete Pavement (Reinforced)</t>
  </si>
  <si>
    <t>B026</t>
  </si>
  <si>
    <t>200 mm Type 2 Concrete Pavement (Type A)</t>
  </si>
  <si>
    <t>B027</t>
  </si>
  <si>
    <t>200 mm Type 2 Concrete Pavement (Type B)</t>
  </si>
  <si>
    <t>B028</t>
  </si>
  <si>
    <t>200 mm Type 2 Concrete Pavement (Type C)</t>
  </si>
  <si>
    <t>B029</t>
  </si>
  <si>
    <t>200 mm Type 2 Concrete Pavement (Type D)</t>
  </si>
  <si>
    <t>B100r</t>
  </si>
  <si>
    <t>Miscellaneous Concrete Slab Removal</t>
  </si>
  <si>
    <t>B102r</t>
  </si>
  <si>
    <t>Monolithic Median Slab</t>
  </si>
  <si>
    <t>B104r</t>
  </si>
  <si>
    <t>100 mm Sidewalk</t>
  </si>
  <si>
    <t>B105r</t>
  </si>
  <si>
    <t>Bullnose</t>
  </si>
  <si>
    <t>B123rl</t>
  </si>
  <si>
    <t>B150iA</t>
  </si>
  <si>
    <t>SD-229A,B,C</t>
  </si>
  <si>
    <t>C001</t>
  </si>
  <si>
    <t>C.1</t>
  </si>
  <si>
    <t>Concrete Pavements, Median Slabs, Bull-noses, and Safety Medians</t>
  </si>
  <si>
    <t>C008</t>
  </si>
  <si>
    <t>SD-227C</t>
  </si>
  <si>
    <t>C046</t>
  </si>
  <si>
    <t>Construction of  Curb Ramp (8-12 mm ht, Type 2, Integral)</t>
  </si>
  <si>
    <t>SD-229C</t>
  </si>
  <si>
    <t>C051</t>
  </si>
  <si>
    <t>C.5</t>
  </si>
  <si>
    <t xml:space="preserve">CW 3325-R5  </t>
  </si>
  <si>
    <t>Construction of 200 mm Type 1 Concrete Pavement - (Reinforced)</t>
  </si>
  <si>
    <t>E007A</t>
  </si>
  <si>
    <t>E.3</t>
  </si>
  <si>
    <t xml:space="preserve">Remove and Replace Existing Catch Basin  </t>
  </si>
  <si>
    <t>E007B</t>
  </si>
  <si>
    <t>SD-024</t>
  </si>
  <si>
    <t>E042</t>
  </si>
  <si>
    <t>E.16</t>
  </si>
  <si>
    <t>Connecting New Sewer Service to Existing Sewer Service</t>
  </si>
  <si>
    <t>E043</t>
  </si>
  <si>
    <t>C036A</t>
  </si>
  <si>
    <t>Construction of Modified Barrier (150 mm ht, Type 1, Dowelled)</t>
  </si>
  <si>
    <t>C034</t>
  </si>
  <si>
    <t>Construction of Barrier (100 mm ht, Type 1, Separate)</t>
  </si>
  <si>
    <t>GRIMSTON ROAD - VALENCE AVENUTE TO VALENCE AVENUE
(MINOR REHABILITATION)</t>
  </si>
  <si>
    <t>Type 2 Concrete Modified Lip Curb (75 mm reveal ht, Dowelled) Slip Form Paving</t>
  </si>
  <si>
    <t>HECTOR AVENUE - WENTWORTH STREET TO LILAC STREET
(MAJOR REHABILITATION)</t>
  </si>
  <si>
    <t>B014</t>
  </si>
  <si>
    <t>150 mm Type 2 Concrete Pavement (Reinforced)</t>
  </si>
  <si>
    <t>HECTOR AVENUE - STAFFORD STREET TO WENTWORTH STREET
(MAJOR REHABILITATION)</t>
  </si>
  <si>
    <t>E026</t>
  </si>
  <si>
    <t>AP-008 - Standard Grated Cover for Standard Frame</t>
  </si>
  <si>
    <t>MARKHAM ROAD - PEMBINA HIGHWAY TO SNOW STREET
(MINOR REHABILITATION)</t>
  </si>
  <si>
    <t>B122rl</t>
  </si>
  <si>
    <t>Type 1 Concrete Bullnose</t>
  </si>
  <si>
    <t>E028</t>
  </si>
  <si>
    <t xml:space="preserve">AP-011 - Barrier Curb and Gutter Frame </t>
  </si>
  <si>
    <t>E029</t>
  </si>
  <si>
    <t xml:space="preserve">AP-012 - Barrier Curb and Gutter Cover </t>
  </si>
  <si>
    <t>A024</t>
  </si>
  <si>
    <t>Surfacing Material</t>
  </si>
  <si>
    <t>CW 3150-R4</t>
  </si>
  <si>
    <t>A026</t>
  </si>
  <si>
    <t>Limestone</t>
  </si>
  <si>
    <t>B128r</t>
  </si>
  <si>
    <t>Modified Barrier Separate</t>
  </si>
  <si>
    <t>B145i</t>
  </si>
  <si>
    <t>Type 2 Concrete Curb and Gutter (8-12 mm reveal ht, Curb Ramp,  Integral, 600 mm width, 150 mm Plain Concrete Pavement)</t>
  </si>
  <si>
    <t>SD-200</t>
  </si>
  <si>
    <t>B148i</t>
  </si>
  <si>
    <t>Type 2 Concrete Lip Curb (40 mm reveal ht, Integral)</t>
  </si>
  <si>
    <t>B174rlA</t>
  </si>
  <si>
    <t>Type 2 Concrete Curb and Gutter (150 mm reveal ht, Modified Barrier, Integral,  600 mm width, 150 mm Plain Concrete Pavement)</t>
  </si>
  <si>
    <t>SD-200            SD-203B</t>
  </si>
  <si>
    <t>Construction of Type 2 Concrete Modified Barrier Curb for Asphalt Pavement (180 mm ht, 20M vertical Tie Bar with 2-10M longitudinal Deformed Bars and 2-19.1mm Dowels)</t>
  </si>
  <si>
    <t>E031C</t>
  </si>
  <si>
    <t>AP-018 - Modified Barrier Curb and Gutter Frame</t>
  </si>
  <si>
    <t>E031D</t>
  </si>
  <si>
    <t>AP-019 - Modified Barrier Curb and Gutter Cover</t>
  </si>
  <si>
    <t>E032</t>
  </si>
  <si>
    <t>E.11</t>
  </si>
  <si>
    <t>Connecting to Existing Manhole</t>
  </si>
  <si>
    <t>E036</t>
  </si>
  <si>
    <t>E.15</t>
  </si>
  <si>
    <t xml:space="preserve">Connecting to Existing Sewer </t>
  </si>
  <si>
    <t>E037</t>
  </si>
  <si>
    <t>250 mm (PVC) Connecting Pipe</t>
  </si>
  <si>
    <t>E041B</t>
  </si>
  <si>
    <t xml:space="preserve">250 mm </t>
  </si>
  <si>
    <t>E044</t>
  </si>
  <si>
    <t>E.17</t>
  </si>
  <si>
    <t>Abandoning  Existing Catch Basins</t>
  </si>
  <si>
    <t>E046</t>
  </si>
  <si>
    <t>E.19</t>
  </si>
  <si>
    <t>Removal of Existing Catch Basins</t>
  </si>
  <si>
    <t>Construction of Speed Humps</t>
  </si>
  <si>
    <t>B132r</t>
  </si>
  <si>
    <t>Curb Ramp</t>
  </si>
  <si>
    <t>Construction of Type 2 Concrete Lip Curb for Asphalt Pavement (75mm ht, 20M vertical Tie Bar with 10M longitudinal Deformed Bar and 19.1mm Dowel), Slip Form Paving</t>
  </si>
  <si>
    <t>MARSHALL CRESCENT - CLARENCE AVENUE TO WALLER AVENUE
(ASPHALT RECONSTRUCTION)</t>
  </si>
  <si>
    <t>MORNINGSIDE DRIVE - ROCHESTER AVENUE TO VALENCE AVENUE
(MAJOR REHABILITATION)</t>
  </si>
  <si>
    <t>E007D</t>
  </si>
  <si>
    <t>E.4</t>
  </si>
  <si>
    <t>Remove and Replace Existing Catch Pit</t>
  </si>
  <si>
    <t>E007E</t>
  </si>
  <si>
    <t>SNOW STREET - END TO MARKHAM ROAD TO END
(MAJOR REHABILITATION)</t>
  </si>
  <si>
    <t>VALENCE AVENUE - ROCHESTET AVENUE TO ROCHESTER AVENUE
(MAJOR REHABILITATION)</t>
  </si>
  <si>
    <t>WALLER AVENUE - 45.0m WEST OF VINCENT STREET TO PEMBINA HIGHWAY
(ASPHALT REHABILITATION)</t>
  </si>
  <si>
    <t>B104rA</t>
  </si>
  <si>
    <t>150 mm Reinforced Sidewalk</t>
  </si>
  <si>
    <t>B111i</t>
  </si>
  <si>
    <t>Type 2 Concrete 100 mm Sidewalk</t>
  </si>
  <si>
    <t>B111iA</t>
  </si>
  <si>
    <t>Type 2 Concrete 150 mm Reinforced Sidewalk</t>
  </si>
  <si>
    <t>B121rlC</t>
  </si>
  <si>
    <t>B142i</t>
  </si>
  <si>
    <t>Type 2 Reverse Concrete Curb and Gutter (100 mm reveal ht, Barrier, Integral, 600 mm width, 150 mm Plain Concrete Pavement)</t>
  </si>
  <si>
    <t>B143i</t>
  </si>
  <si>
    <t>B144i</t>
  </si>
  <si>
    <t>PEMBINA HIGHWAY, MORLEY  AVENUE, AND STATION PLACE
(TRANSIT STOP IMPROVEMENTS)</t>
  </si>
  <si>
    <t>Type 1 Concrete 100 mm Sidewalk</t>
  </si>
  <si>
    <t>Type 1 Concrete Barrier (150 mm reveal ht, Separate)</t>
  </si>
  <si>
    <t>Stump Removal</t>
  </si>
  <si>
    <t>Tree Removal</t>
  </si>
  <si>
    <t>GRANT AVENUE - GRANT AVENUE AND LILAC STREET INTERSECTION
(PEDESTRIAN CROSSING IMPROVEMENTS)</t>
  </si>
  <si>
    <t>B106r</t>
  </si>
  <si>
    <t>Monolithic Curb and Sidewalk</t>
  </si>
  <si>
    <t>B112i</t>
  </si>
  <si>
    <t>B134rA</t>
  </si>
  <si>
    <t>Splash Strip Monolithic</t>
  </si>
  <si>
    <t>Type 1 Concrete Curb Ramp (8-12 mm reveal ht, Monolithic)</t>
  </si>
  <si>
    <t>B153B</t>
  </si>
  <si>
    <t>Type 1 Concrete Splash Strip (150 mm reveal ht, Monolithic Barrier Curb,  750 mm width)</t>
  </si>
  <si>
    <t>SD-223A</t>
  </si>
  <si>
    <t>B153C</t>
  </si>
  <si>
    <t>Type 1 Concrete Splash Strip (150 mm reveal ht, Monolithic Modified Barrier Curb,  750 mm width)</t>
  </si>
  <si>
    <t>B167rlA</t>
  </si>
  <si>
    <t>Type 1 Concrete Modified Barrier (150 mm reveal ht, Dowelled)</t>
  </si>
  <si>
    <t>B185rlB</t>
  </si>
  <si>
    <t>U.1</t>
  </si>
  <si>
    <t>E017</t>
  </si>
  <si>
    <t>E.8</t>
  </si>
  <si>
    <t>Sewer Repair - Up to 3.0 Meters Long</t>
  </si>
  <si>
    <t>E017E</t>
  </si>
  <si>
    <t>E017F</t>
  </si>
  <si>
    <t>E017I</t>
  </si>
  <si>
    <t>375mm</t>
  </si>
  <si>
    <t>E017J</t>
  </si>
  <si>
    <t>E020</t>
  </si>
  <si>
    <t>E.9</t>
  </si>
  <si>
    <t xml:space="preserve">Sewer Repair - In Addition to First 3.0 Meters </t>
  </si>
  <si>
    <t>E020I</t>
  </si>
  <si>
    <t>375 mm</t>
  </si>
  <si>
    <t>E020J</t>
  </si>
  <si>
    <t>E022A</t>
  </si>
  <si>
    <t>Sewer Inspection ( following repair)</t>
  </si>
  <si>
    <t>CW 2145-R5</t>
  </si>
  <si>
    <t>E022D</t>
  </si>
  <si>
    <t>E022F</t>
  </si>
  <si>
    <t>SD-010, 1200 mm diameter base</t>
  </si>
  <si>
    <t>Manhole</t>
  </si>
  <si>
    <t>MARSHALL CRESCENT - MANHOLE INSTALLATION</t>
  </si>
  <si>
    <t>CHANCELLOR DRIVE - SEWER REPAIR (S-MA60015751)</t>
  </si>
  <si>
    <t>Class 3 Backfill</t>
  </si>
  <si>
    <t>250 mm, Concrete</t>
  </si>
  <si>
    <t>375 mm, Clay</t>
  </si>
  <si>
    <t>375 mm, Concrete</t>
  </si>
  <si>
    <t>WALLER AVENUE - SEWER REPAIR (S-MA60017068)</t>
  </si>
  <si>
    <t>ALUMNI PLACE - WATERMAIN AND WATER SERVICE INSULATION</t>
  </si>
  <si>
    <t>CHANCELLOR DRIVE - WATERMAIN AND WATER SERVICE INSULATION</t>
  </si>
  <si>
    <t>MARSHALL CRESCENT - WATERMAIN AND WATER SERVICE INSULATION</t>
  </si>
  <si>
    <t>E033</t>
  </si>
  <si>
    <t>250 mm Catch Basin Lead</t>
  </si>
  <si>
    <t>E004</t>
  </si>
  <si>
    <t>SD-024, 1200 mm deep</t>
  </si>
  <si>
    <t>300 mm (PVC) Connecting Pipe</t>
  </si>
  <si>
    <t>Connecting to 300 mm (Concrete) Sewer</t>
  </si>
  <si>
    <t>B193B</t>
  </si>
  <si>
    <t>Connecting to 375 mm (Concrete) Sewer</t>
  </si>
  <si>
    <t>Type 1 Concrete Median Slab</t>
  </si>
  <si>
    <t>SD-227A</t>
  </si>
  <si>
    <t>B108i</t>
  </si>
  <si>
    <t>Drainage Connection Pipe Repair - Up to 3.0 Meters Long</t>
  </si>
  <si>
    <t>E.7</t>
  </si>
  <si>
    <t>Connecting to 600 mm (Concrete) Sewer</t>
  </si>
  <si>
    <t>Connecting to 750 mm (Concrete) Sewer</t>
  </si>
  <si>
    <t>Abandoning  Existing Manhole</t>
  </si>
  <si>
    <t>C.31</t>
  </si>
  <si>
    <t>Landscaping Curb (150 mm reveal ht)</t>
  </si>
  <si>
    <t>E031</t>
  </si>
  <si>
    <t>AP-015 - Mountable Curb and Gutter Frame</t>
  </si>
  <si>
    <t>E031A</t>
  </si>
  <si>
    <t>AP-016 - Mountable Curb and Gutter Cover</t>
  </si>
  <si>
    <t>Type 2 Reverse Concrete Lip Curb and Gutter (75 mm reveal ht, Lip Curb, Integral, 600 mm width, 150 mm Plain Concrete Pavement)</t>
  </si>
  <si>
    <t>Type 2 Reverse Modified Concrete Curb and Gutter (150 mm reveal ht, Modified Barrier, Integral,  600 mm width, 150 mm Plain Concrete Pavement)</t>
  </si>
  <si>
    <t>ALUMNI PLACE - STREET LIGHTING INSTALLATION</t>
  </si>
  <si>
    <t>L.2</t>
  </si>
  <si>
    <t xml:space="preserve">Removal of 25'/35' street light pole and precast, poured in place concrete, steel power installed base or direct buried including davit arm, luminaire and appurtenances  </t>
  </si>
  <si>
    <t>L.6</t>
  </si>
  <si>
    <t xml:space="preserve">Installation of 50 mm conduit(s) by boring method complete with cable insertion (#4 AL C/N or 1/0 AL Triplex).  </t>
  </si>
  <si>
    <t>lin.m</t>
  </si>
  <si>
    <t>L.9</t>
  </si>
  <si>
    <t xml:space="preserve">Installation of 25'/35' pole, davit arm and precast concrete base including luminaire and appurtenances. </t>
  </si>
  <si>
    <t>L.15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</si>
  <si>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</si>
  <si>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L.17</t>
  </si>
  <si>
    <t>Install fused disconnect for temporary feed and maintain during construction.</t>
  </si>
  <si>
    <t>L.20</t>
  </si>
  <si>
    <t>Terminate 2/C #12 copper conductor to street light cables per Standard CD310-4, CD310-9 or CD310-10.</t>
  </si>
  <si>
    <t>set</t>
  </si>
  <si>
    <t>L.24</t>
  </si>
  <si>
    <t>Installation of overhead span of #6 duplex between new or existing streetlight poles and connect luminaire to provide temporary Overhead Feed.</t>
  </si>
  <si>
    <t>per span</t>
  </si>
  <si>
    <t>L.25</t>
  </si>
  <si>
    <t xml:space="preserve">Removal of overhead span of #6 duplex between new or existing streetlight poles to remove temporary Overhead Feed. </t>
  </si>
  <si>
    <t>L.19</t>
  </si>
  <si>
    <t>Installation and connection of externally-mounted relay and PEC per Standards CD 315-12 and CD 315-13.</t>
  </si>
  <si>
    <t>L.27</t>
  </si>
  <si>
    <t>Expose underground cable entrance of existing streetlight pole and install new streetlight cable.</t>
  </si>
  <si>
    <t>CHANCELLOR DRIVE - STREET LIGHTING INSTALLATION</t>
  </si>
  <si>
    <t>MARSHALL CRESCENT - STREET LIGHTING INSTALLATION</t>
  </si>
  <si>
    <t>E045</t>
  </si>
  <si>
    <t>E.18</t>
  </si>
  <si>
    <t>Abandoning  Existing Catch Pit</t>
  </si>
  <si>
    <t>SD-200A, E24</t>
  </si>
  <si>
    <t>E24</t>
  </si>
  <si>
    <t>CW 3410-R12, E14</t>
  </si>
  <si>
    <t>E28</t>
  </si>
  <si>
    <t>CW 3310-R19</t>
  </si>
  <si>
    <t>CW 2130-R12, E21</t>
  </si>
  <si>
    <t>E24, SD-202B</t>
  </si>
  <si>
    <t>E26</t>
  </si>
  <si>
    <t>E23</t>
  </si>
  <si>
    <t>SD-200, E25</t>
  </si>
  <si>
    <t>SD-200            SD-203B, E25</t>
  </si>
  <si>
    <t>E20</t>
  </si>
  <si>
    <t>E29</t>
  </si>
  <si>
    <t>A.1</t>
  </si>
  <si>
    <t>A.2</t>
  </si>
  <si>
    <t>A.5</t>
  </si>
  <si>
    <t>A.6</t>
  </si>
  <si>
    <t>A.8</t>
  </si>
  <si>
    <t>A.10</t>
  </si>
  <si>
    <t>A.11</t>
  </si>
  <si>
    <t>A.13</t>
  </si>
  <si>
    <t>A.15</t>
  </si>
  <si>
    <t>A.16</t>
  </si>
  <si>
    <t>A.17</t>
  </si>
  <si>
    <t>A.18</t>
  </si>
  <si>
    <t>A.19</t>
  </si>
  <si>
    <t>A.21</t>
  </si>
  <si>
    <t>A.23</t>
  </si>
  <si>
    <t>A.25</t>
  </si>
  <si>
    <t>A.26</t>
  </si>
  <si>
    <t>A.27</t>
  </si>
  <si>
    <t>B.4</t>
  </si>
  <si>
    <t>B.5</t>
  </si>
  <si>
    <t>B.7</t>
  </si>
  <si>
    <t>B.8</t>
  </si>
  <si>
    <t>B.9</t>
  </si>
  <si>
    <t>B.19</t>
  </si>
  <si>
    <t>B.22</t>
  </si>
  <si>
    <t>B.23</t>
  </si>
  <si>
    <t>B.25</t>
  </si>
  <si>
    <t>B.27</t>
  </si>
  <si>
    <t>B.28</t>
  </si>
  <si>
    <t>B.29</t>
  </si>
  <si>
    <t>B.31</t>
  </si>
  <si>
    <t>B.32</t>
  </si>
  <si>
    <t>B.33</t>
  </si>
  <si>
    <t>B.34</t>
  </si>
  <si>
    <t>C.4</t>
  </si>
  <si>
    <t>C.6</t>
  </si>
  <si>
    <t>C.7</t>
  </si>
  <si>
    <t>C.8</t>
  </si>
  <si>
    <t>C.9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</si>
  <si>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</si>
  <si>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</si>
  <si>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</si>
  <si>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</si>
  <si>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</si>
  <si>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</si>
  <si>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</si>
  <si>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</si>
  <si>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</si>
  <si>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</si>
  <si>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</si>
  <si>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</si>
  <si>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</si>
  <si>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</si>
  <si>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</si>
  <si>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</si>
  <si>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</si>
  <si>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</si>
  <si>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</si>
  <si>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</si>
  <si>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C.32</t>
  </si>
  <si>
    <t>C.33</t>
  </si>
  <si>
    <t>C.34</t>
  </si>
  <si>
    <t>C.35</t>
  </si>
  <si>
    <t>C.36</t>
  </si>
  <si>
    <t>D.1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</si>
  <si>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</si>
  <si>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</si>
  <si>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</si>
  <si>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</si>
  <si>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</si>
  <si>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</si>
  <si>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</si>
  <si>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</si>
  <si>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</si>
  <si>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</si>
  <si>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</si>
  <si>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</si>
  <si>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</si>
  <si>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</si>
  <si>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</si>
  <si>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</si>
  <si>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</si>
  <si>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</si>
  <si>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</si>
  <si>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</si>
  <si>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</si>
  <si>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</si>
  <si>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</si>
  <si>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</si>
  <si>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E.5</t>
  </si>
  <si>
    <t>E.13</t>
  </si>
  <si>
    <t>E.14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</si>
  <si>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</si>
  <si>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</si>
  <si>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</si>
  <si>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</si>
  <si>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</si>
  <si>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</si>
  <si>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</si>
  <si>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</si>
  <si>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</si>
  <si>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</si>
  <si>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</si>
  <si>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</si>
  <si>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</si>
  <si>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</si>
  <si>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</si>
  <si>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E.38</t>
  </si>
  <si>
    <t>E.39</t>
  </si>
  <si>
    <t>E.40</t>
  </si>
  <si>
    <t>E.41</t>
  </si>
  <si>
    <t>E.42</t>
  </si>
  <si>
    <t>E.43</t>
  </si>
  <si>
    <t>E.44</t>
  </si>
  <si>
    <t>E.45</t>
  </si>
  <si>
    <t>E.46</t>
  </si>
  <si>
    <t>E.47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</si>
  <si>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</si>
  <si>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</si>
  <si>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</si>
  <si>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</si>
  <si>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</si>
  <si>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</si>
  <si>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</si>
  <si>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</si>
  <si>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</si>
  <si>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</si>
  <si>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</si>
  <si>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</si>
  <si>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</si>
  <si>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</si>
  <si>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</si>
  <si>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</si>
  <si>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</si>
  <si>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</si>
  <si>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</si>
  <si>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</si>
  <si>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</si>
  <si>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</si>
  <si>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</si>
  <si>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</si>
  <si>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</si>
  <si>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</si>
  <si>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</si>
  <si>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</si>
  <si>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</si>
  <si>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</si>
  <si>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</si>
  <si>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</si>
  <si>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</si>
  <si>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</si>
  <si>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</si>
  <si>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</si>
  <si>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</si>
  <si>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</si>
  <si>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</si>
  <si>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</si>
  <si>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</si>
  <si>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</si>
  <si>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</si>
  <si>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</si>
  <si>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</si>
  <si>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</si>
  <si>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</si>
  <si>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</si>
  <si>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</si>
  <si>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</si>
  <si>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</si>
  <si>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</si>
  <si>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</si>
  <si>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</si>
  <si>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</si>
  <si>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</si>
  <si>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</si>
  <si>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</si>
  <si>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</si>
  <si>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</si>
  <si>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</si>
  <si>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</si>
  <si>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</si>
  <si>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</si>
  <si>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</si>
  <si>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</si>
  <si>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</si>
  <si>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</si>
  <si>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</si>
  <si>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</si>
  <si>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</si>
  <si>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</si>
  <si>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</si>
  <si>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</si>
  <si>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</si>
  <si>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</si>
  <si>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</si>
  <si>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</si>
  <si>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</si>
  <si>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</si>
  <si>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</si>
  <si>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</si>
  <si>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</si>
  <si>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</si>
  <si>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</si>
  <si>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</si>
  <si>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</si>
  <si>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</si>
  <si>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</si>
  <si>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</si>
  <si>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</si>
  <si>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</si>
  <si>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</si>
  <si>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</si>
  <si>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</si>
  <si>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</si>
  <si>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</si>
  <si>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</si>
  <si>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</si>
  <si>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</si>
  <si>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</si>
  <si>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</si>
  <si>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</si>
  <si>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</si>
  <si>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</si>
  <si>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</si>
  <si>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</si>
  <si>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</si>
  <si>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</si>
  <si>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</si>
  <si>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</si>
  <si>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</si>
  <si>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</si>
  <si>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</si>
  <si>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</si>
  <si>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</si>
  <si>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</si>
  <si>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</si>
  <si>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</si>
  <si>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</si>
  <si>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</si>
  <si>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</si>
  <si>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</si>
  <si>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</si>
  <si>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</si>
  <si>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</si>
  <si>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</si>
  <si>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</si>
  <si>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</si>
  <si>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</si>
  <si>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</si>
  <si>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</si>
  <si>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</si>
  <si>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</si>
  <si>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</si>
  <si>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</si>
  <si>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</si>
  <si>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</si>
  <si>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</si>
  <si>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</si>
  <si>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</si>
  <si>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J.37</t>
  </si>
  <si>
    <t>J.38</t>
  </si>
  <si>
    <t>J.39</t>
  </si>
  <si>
    <t>J.40</t>
  </si>
  <si>
    <t>J.41</t>
  </si>
  <si>
    <t>J.42</t>
  </si>
  <si>
    <t>J.43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</si>
  <si>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</si>
  <si>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</si>
  <si>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</si>
  <si>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</si>
  <si>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</si>
  <si>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</si>
  <si>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</si>
  <si>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</si>
  <si>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</si>
  <si>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</si>
  <si>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</si>
  <si>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</si>
  <si>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</si>
  <si>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</si>
  <si>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</si>
  <si>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</si>
  <si>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</si>
  <si>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</si>
  <si>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</si>
  <si>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</si>
  <si>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</si>
  <si>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</si>
  <si>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</si>
  <si>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L.1</t>
  </si>
  <si>
    <t>L.3</t>
  </si>
  <si>
    <t>L.4</t>
  </si>
  <si>
    <t>L.5</t>
  </si>
  <si>
    <t>L.7</t>
  </si>
  <si>
    <t>L.8</t>
  </si>
  <si>
    <t>L.10</t>
  </si>
  <si>
    <t>L.11</t>
  </si>
  <si>
    <t>L.12</t>
  </si>
  <si>
    <t>L.13</t>
  </si>
  <si>
    <t>L.14</t>
  </si>
  <si>
    <t>L.16</t>
  </si>
  <si>
    <t>L.18</t>
  </si>
  <si>
    <t>L.21</t>
  </si>
  <si>
    <t>L.22</t>
  </si>
  <si>
    <t>L.23</t>
  </si>
  <si>
    <t>L.26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</si>
  <si>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</si>
  <si>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</si>
  <si>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</si>
  <si>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</si>
  <si>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</si>
  <si>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</si>
  <si>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</si>
  <si>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</si>
  <si>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</si>
  <si>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</si>
  <si>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</si>
  <si>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</si>
  <si>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</si>
  <si>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</si>
  <si>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</si>
  <si>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</si>
  <si>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</si>
  <si>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</si>
  <si>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</si>
  <si>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</si>
  <si>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</si>
  <si>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</si>
  <si>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</si>
  <si>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</si>
  <si>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M.16</t>
  </si>
  <si>
    <t>M.17</t>
  </si>
  <si>
    <t>M.18</t>
  </si>
  <si>
    <t>M.19</t>
  </si>
  <si>
    <t>M.20</t>
  </si>
  <si>
    <t>M.21</t>
  </si>
  <si>
    <t>M.22</t>
  </si>
  <si>
    <t>M.23</t>
  </si>
  <si>
    <t>M.24</t>
  </si>
  <si>
    <t>M.25</t>
  </si>
  <si>
    <t>M.26</t>
  </si>
  <si>
    <t>M.27</t>
  </si>
  <si>
    <t>M.28</t>
  </si>
  <si>
    <t>M.29</t>
  </si>
  <si>
    <t>M.30</t>
  </si>
  <si>
    <t>M.31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</si>
  <si>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</si>
  <si>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</si>
  <si>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</si>
  <si>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</si>
  <si>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</si>
  <si>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</si>
  <si>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</si>
  <si>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</si>
  <si>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</si>
  <si>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</si>
  <si>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</si>
  <si>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</si>
  <si>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</si>
  <si>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</si>
  <si>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</si>
  <si>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N.16</t>
  </si>
  <si>
    <t>N.17</t>
  </si>
  <si>
    <t>N.18</t>
  </si>
  <si>
    <t>N.19</t>
  </si>
  <si>
    <t>N.20</t>
  </si>
  <si>
    <t>N.21</t>
  </si>
  <si>
    <t>N.22</t>
  </si>
  <si>
    <t>N.23</t>
  </si>
  <si>
    <t>N.24</t>
  </si>
  <si>
    <t>N.25</t>
  </si>
  <si>
    <t>N.26</t>
  </si>
  <si>
    <t>N.27</t>
  </si>
  <si>
    <t>N.28</t>
  </si>
  <si>
    <t>N.29</t>
  </si>
  <si>
    <t>N.30</t>
  </si>
  <si>
    <t>N.31</t>
  </si>
  <si>
    <t>N.32</t>
  </si>
  <si>
    <t>N.33</t>
  </si>
  <si>
    <t>N.34</t>
  </si>
  <si>
    <t>N.35</t>
  </si>
  <si>
    <t>N.36</t>
  </si>
  <si>
    <t>N.37</t>
  </si>
  <si>
    <t>O.1</t>
  </si>
  <si>
    <t>O.2</t>
  </si>
  <si>
    <t>O.3</t>
  </si>
  <si>
    <t>O.4</t>
  </si>
  <si>
    <t>O.5</t>
  </si>
  <si>
    <t>O.6</t>
  </si>
  <si>
    <t>O.7</t>
  </si>
  <si>
    <t>O.8</t>
  </si>
  <si>
    <t>O.9</t>
  </si>
  <si>
    <t>O.10</t>
  </si>
  <si>
    <t>O.11</t>
  </si>
  <si>
    <t>E27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</si>
  <si>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</si>
  <si>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</si>
  <si>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</si>
  <si>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</si>
  <si>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</si>
  <si>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</si>
  <si>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</si>
  <si>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</si>
  <si>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</si>
  <si>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t>P.10</t>
  </si>
  <si>
    <t>P.11</t>
  </si>
  <si>
    <t>P.12</t>
  </si>
  <si>
    <t>P.13</t>
  </si>
  <si>
    <t>P.14</t>
  </si>
  <si>
    <t>P.15</t>
  </si>
  <si>
    <t>Q.1</t>
  </si>
  <si>
    <t>Q.2</t>
  </si>
  <si>
    <t>Q.3</t>
  </si>
  <si>
    <t>Q.4</t>
  </si>
  <si>
    <t>Q.5</t>
  </si>
  <si>
    <t>Q.6</t>
  </si>
  <si>
    <t>Q.7</t>
  </si>
  <si>
    <t>Q.8</t>
  </si>
  <si>
    <t>Q.9</t>
  </si>
  <si>
    <t>Q.10</t>
  </si>
  <si>
    <t>Q.11</t>
  </si>
  <si>
    <t>Q.12</t>
  </si>
  <si>
    <t>Q.13</t>
  </si>
  <si>
    <t>Q.14</t>
  </si>
  <si>
    <t>Q.15</t>
  </si>
  <si>
    <t>Q.16</t>
  </si>
  <si>
    <t>R.2</t>
  </si>
  <si>
    <t>R.1</t>
  </si>
  <si>
    <t>R.3</t>
  </si>
  <si>
    <t>R.4</t>
  </si>
  <si>
    <t>R.5</t>
  </si>
  <si>
    <t>R.6</t>
  </si>
  <si>
    <t>R.7</t>
  </si>
  <si>
    <t>R.8</t>
  </si>
  <si>
    <t>S.1</t>
  </si>
  <si>
    <t>S.2</t>
  </si>
  <si>
    <t>S.3</t>
  </si>
  <si>
    <t>S.4</t>
  </si>
  <si>
    <t>S.5</t>
  </si>
  <si>
    <t>S.6</t>
  </si>
  <si>
    <t>S.7</t>
  </si>
  <si>
    <t>S.8</t>
  </si>
  <si>
    <t>S.9</t>
  </si>
  <si>
    <t>S.10</t>
  </si>
  <si>
    <t>T.1</t>
  </si>
  <si>
    <t>T.2</t>
  </si>
  <si>
    <t>T.3</t>
  </si>
  <si>
    <t>T.4</t>
  </si>
  <si>
    <t>T.5</t>
  </si>
  <si>
    <t>T.6</t>
  </si>
  <si>
    <t>T.7</t>
  </si>
  <si>
    <t>T.8</t>
  </si>
  <si>
    <t>T.9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</si>
  <si>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18.5, D2.1, D15.2-3)</t>
    </r>
  </si>
  <si>
    <t xml:space="preserve"> i)</t>
  </si>
  <si>
    <t>B159rl3</t>
  </si>
  <si>
    <t>B159rl1</t>
  </si>
  <si>
    <t>B159rl2</t>
  </si>
  <si>
    <t>B174rlA2</t>
  </si>
  <si>
    <t>100 mm Type 2 Concrete Sidewalk</t>
  </si>
  <si>
    <t>HECTOR AVENUE - SEWER REPAIR (S-MA60011919)</t>
  </si>
  <si>
    <t>Patching of Existing Manhole</t>
  </si>
  <si>
    <t>Replacing / Repairing Manhole Benching</t>
  </si>
  <si>
    <t>MARSHALL CRESCENT - MANHOLE REPAIR (S-MH70075121)</t>
  </si>
  <si>
    <t>MARSHALL CRESCENT - MANHOLE REPAIR (S-MH60014824)</t>
  </si>
  <si>
    <t>MARSHALL CRESCENT - MANHOLE REPAIR (S-MH60015624)</t>
  </si>
  <si>
    <t>WALLER AVENUE - MANHOLE REPAIR (S-MH60014935)</t>
  </si>
  <si>
    <t>Q.17</t>
  </si>
  <si>
    <t>MARSHALL CRESCENT - MANHOLE REPAIR (S-MH60015639)</t>
  </si>
  <si>
    <t>D.28</t>
  </si>
  <si>
    <t>K.24</t>
  </si>
  <si>
    <t>K.25</t>
  </si>
  <si>
    <t>K.26</t>
  </si>
  <si>
    <t>N.38</t>
  </si>
  <si>
    <t>M.32</t>
  </si>
  <si>
    <t>F.28</t>
  </si>
  <si>
    <t>J.44</t>
  </si>
  <si>
    <t>MOBILIZATION /DEMOBILIZATION</t>
  </si>
  <si>
    <t>A007B3</t>
  </si>
  <si>
    <t>50 mm Granular B</t>
  </si>
  <si>
    <t>FORM B(R3): PRICES</t>
  </si>
  <si>
    <t>B121rlA</t>
  </si>
  <si>
    <t>150 mm Type 5 Concrete Reinforced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</si>
</sst>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&quot;Subtotal: &quot;#\ ###\ ##0.00;;&quot;Subtotal: Nil&quot;;@"/>
    <numFmt numFmtId="179" formatCode="#,##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indexed="8"/>
      </bottom>
      <diagonal/>
    </border>
    <border>
      <left style="thin">
        <color indexed="8"/>
      </left>
      <right/>
      <top style="hair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</borders>
  <cellStyleXfs count="109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5" fontId="17" fillId="0" borderId="4" applyFill="0">
      <alignment horizontal="centerContinuous" wrapText="1"/>
    </xf>
    <xf numFmtId="165" fontId="45" fillId="0" borderId="4" applyFill="0">
      <alignment horizontal="centerContinuous" wrapText="1"/>
    </xf>
    <xf numFmtId="165" fontId="14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</cellStyleXfs>
  <cellXfs count="514">
    <xf numFmtId="0" fontId="0" fillId="2" borderId="0" xfId="0"/>
    <xf numFmtId="166" fontId="11" fillId="0" borderId="1" xfId="81" applyNumberFormat="1" applyFill="1" applyBorder="1" applyAlignment="1">
      <alignment horizontal="left" vertical="top" wrapText="1"/>
    </xf>
    <xf numFmtId="165" fontId="11" fillId="0" borderId="1" xfId="81" applyNumberFormat="1" applyFill="1" applyBorder="1" applyAlignment="1">
      <alignment horizontal="left" vertical="top" wrapText="1"/>
    </xf>
    <xf numFmtId="0" fontId="11" fillId="0" borderId="1" xfId="81" applyFill="1" applyBorder="1" applyAlignment="1">
      <alignment horizontal="center" vertical="top" wrapText="1"/>
    </xf>
    <xf numFmtId="167" fontId="53" fillId="0" borderId="1" xfId="81" applyNumberFormat="1" applyFont="1" applyFill="1" applyBorder="1" applyAlignment="1">
      <alignment vertical="top"/>
    </xf>
    <xf numFmtId="1" fontId="53" fillId="0" borderId="1" xfId="81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center" vertical="top"/>
    </xf>
    <xf numFmtId="166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77" fontId="11" fillId="0" borderId="1" xfId="0" applyNumberFormat="1" applyFont="1" applyFill="1" applyBorder="1" applyAlignment="1">
      <alignment horizontal="right" vertical="top" wrapText="1"/>
    </xf>
    <xf numFmtId="167" fontId="11" fillId="0" borderId="1" xfId="0" applyNumberFormat="1" applyFont="1" applyFill="1" applyBorder="1" applyAlignment="1" applyProtection="1">
      <alignment vertical="top"/>
      <protection locked="0"/>
    </xf>
    <xf numFmtId="167" fontId="11" fillId="0" borderId="1" xfId="0" applyNumberFormat="1" applyFont="1" applyFill="1" applyBorder="1" applyAlignment="1">
      <alignment vertical="top"/>
    </xf>
    <xf numFmtId="0" fontId="54" fillId="0" borderId="0" xfId="0" applyFont="1" applyFill="1"/>
    <xf numFmtId="4" fontId="11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vertical="center"/>
    </xf>
    <xf numFmtId="167" fontId="11" fillId="0" borderId="1" xfId="0" applyNumberFormat="1" applyFont="1" applyFill="1" applyBorder="1" applyAlignment="1">
      <alignment vertical="top" wrapText="1"/>
    </xf>
    <xf numFmtId="177" fontId="11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vertical="center"/>
    </xf>
    <xf numFmtId="0" fontId="54" fillId="0" borderId="0" xfId="0" applyFont="1" applyFill="1" applyAlignment="1">
      <alignment vertical="top"/>
    </xf>
    <xf numFmtId="0" fontId="55" fillId="0" borderId="0" xfId="0" applyFont="1" applyFill="1"/>
    <xf numFmtId="0" fontId="55" fillId="0" borderId="0" xfId="0" applyFont="1" applyFill="1" applyAlignment="1">
      <alignment vertical="top"/>
    </xf>
    <xf numFmtId="0" fontId="11" fillId="0" borderId="0" xfId="81" applyFill="1" applyAlignment="1">
      <alignment vertical="center"/>
    </xf>
    <xf numFmtId="0" fontId="11" fillId="0" borderId="0" xfId="81" applyFill="1"/>
    <xf numFmtId="164" fontId="6" fillId="0" borderId="0" xfId="0" applyNumberFormat="1" applyFont="1" applyFill="1" applyAlignment="1">
      <alignment horizontal="centerContinuous" vertical="center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Fill="1" applyAlignment="1">
      <alignment horizontal="centerContinuous" vertical="center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vertical="center"/>
    </xf>
    <xf numFmtId="2" fontId="0" fillId="0" borderId="0" xfId="0" applyNumberFormat="1" applyFill="1"/>
    <xf numFmtId="164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18" xfId="0" applyNumberFormat="1" applyFill="1" applyBorder="1" applyAlignment="1">
      <alignment horizontal="right"/>
    </xf>
    <xf numFmtId="164" fontId="0" fillId="0" borderId="23" xfId="0" applyNumberFormat="1" applyFill="1" applyBorder="1" applyAlignment="1">
      <alignment horizontal="right"/>
    </xf>
    <xf numFmtId="0" fontId="0" fillId="0" borderId="24" xfId="0" applyFill="1" applyBorder="1" applyAlignment="1">
      <alignment vertical="top"/>
    </xf>
    <xf numFmtId="0" fontId="0" fillId="0" borderId="28" xfId="0" applyFill="1" applyBorder="1"/>
    <xf numFmtId="0" fontId="0" fillId="0" borderId="24" xfId="0" applyFill="1" applyBorder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/>
    </xf>
    <xf numFmtId="164" fontId="0" fillId="0" borderId="29" xfId="0" applyNumberFormat="1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164" fontId="0" fillId="0" borderId="20" xfId="0" applyNumberFormat="1" applyFill="1" applyBorder="1" applyAlignment="1">
      <alignment horizontal="right"/>
    </xf>
    <xf numFmtId="16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164" fontId="0" fillId="0" borderId="20" xfId="0" applyNumberForma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right" vertical="center"/>
    </xf>
    <xf numFmtId="0" fontId="3" fillId="0" borderId="60" xfId="0" applyFont="1" applyFill="1" applyBorder="1" applyAlignment="1">
      <alignment vertical="top"/>
    </xf>
    <xf numFmtId="165" fontId="7" fillId="0" borderId="60" xfId="0" applyNumberFormat="1" applyFont="1" applyFill="1" applyBorder="1" applyAlignment="1">
      <alignment horizontal="left" vertical="center"/>
    </xf>
    <xf numFmtId="1" fontId="0" fillId="0" borderId="61" xfId="0" applyNumberFormat="1" applyFill="1" applyBorder="1" applyAlignment="1">
      <alignment horizontal="center" vertical="top"/>
    </xf>
    <xf numFmtId="0" fontId="0" fillId="0" borderId="61" xfId="0" applyFill="1" applyBorder="1" applyAlignment="1">
      <alignment horizontal="center" vertical="top"/>
    </xf>
    <xf numFmtId="164" fontId="0" fillId="0" borderId="60" xfId="0" applyNumberFormat="1" applyFill="1" applyBorder="1" applyAlignment="1">
      <alignment horizontal="right"/>
    </xf>
    <xf numFmtId="178" fontId="11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right" vertical="top"/>
    </xf>
    <xf numFmtId="165" fontId="7" fillId="0" borderId="60" xfId="0" applyNumberFormat="1" applyFont="1" applyFill="1" applyBorder="1" applyAlignment="1">
      <alignment horizontal="left" vertical="center" wrapText="1"/>
    </xf>
    <xf numFmtId="1" fontId="0" fillId="0" borderId="61" xfId="0" applyNumberFormat="1" applyFill="1" applyBorder="1" applyAlignment="1">
      <alignment vertical="top"/>
    </xf>
    <xf numFmtId="166" fontId="11" fillId="0" borderId="65" xfId="0" applyNumberFormat="1" applyFont="1" applyFill="1" applyBorder="1" applyAlignment="1">
      <alignment horizontal="left" vertical="top" wrapText="1"/>
    </xf>
    <xf numFmtId="165" fontId="11" fillId="0" borderId="65" xfId="0" applyNumberFormat="1" applyFont="1" applyFill="1" applyBorder="1" applyAlignment="1">
      <alignment horizontal="left" vertical="top" wrapText="1"/>
    </xf>
    <xf numFmtId="165" fontId="11" fillId="0" borderId="65" xfId="0" applyNumberFormat="1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177" fontId="11" fillId="0" borderId="65" xfId="0" applyNumberFormat="1" applyFont="1" applyFill="1" applyBorder="1" applyAlignment="1">
      <alignment horizontal="right" vertical="top"/>
    </xf>
    <xf numFmtId="167" fontId="11" fillId="0" borderId="65" xfId="0" applyNumberFormat="1" applyFont="1" applyFill="1" applyBorder="1" applyAlignment="1" applyProtection="1">
      <alignment vertical="top"/>
      <protection locked="0"/>
    </xf>
    <xf numFmtId="167" fontId="11" fillId="0" borderId="65" xfId="0" applyNumberFormat="1" applyFont="1" applyFill="1" applyBorder="1" applyAlignment="1">
      <alignment vertical="top"/>
    </xf>
    <xf numFmtId="0" fontId="0" fillId="0" borderId="66" xfId="0" applyFill="1" applyBorder="1" applyAlignment="1">
      <alignment horizontal="center" vertical="top"/>
    </xf>
    <xf numFmtId="165" fontId="3" fillId="0" borderId="66" xfId="0" applyNumberFormat="1" applyFont="1" applyFill="1" applyBorder="1" applyAlignment="1">
      <alignment horizontal="left" vertical="center" wrapText="1"/>
    </xf>
    <xf numFmtId="1" fontId="0" fillId="0" borderId="67" xfId="0" applyNumberFormat="1" applyFill="1" applyBorder="1" applyAlignment="1">
      <alignment horizontal="center" vertical="top"/>
    </xf>
    <xf numFmtId="0" fontId="0" fillId="0" borderId="67" xfId="0" applyFill="1" applyBorder="1" applyAlignment="1">
      <alignment vertical="top"/>
    </xf>
    <xf numFmtId="0" fontId="0" fillId="0" borderId="67" xfId="0" applyFill="1" applyBorder="1" applyAlignment="1">
      <alignment horizontal="center" vertical="top"/>
    </xf>
    <xf numFmtId="164" fontId="0" fillId="0" borderId="66" xfId="0" applyNumberFormat="1" applyFill="1" applyBorder="1" applyAlignment="1">
      <alignment horizontal="right"/>
    </xf>
    <xf numFmtId="0" fontId="0" fillId="0" borderId="60" xfId="0" applyFill="1" applyBorder="1" applyAlignment="1">
      <alignment horizontal="center" vertical="top"/>
    </xf>
    <xf numFmtId="0" fontId="0" fillId="0" borderId="61" xfId="0" applyFill="1" applyBorder="1" applyAlignment="1">
      <alignment vertical="top"/>
    </xf>
    <xf numFmtId="165" fontId="11" fillId="0" borderId="1" xfId="80" applyNumberFormat="1" applyFont="1" applyBorder="1" applyAlignment="1">
      <alignment horizontal="center" vertical="top" wrapText="1"/>
    </xf>
    <xf numFmtId="165" fontId="11" fillId="0" borderId="1" xfId="80" applyNumberFormat="1" applyFont="1" applyBorder="1" applyAlignment="1">
      <alignment horizontal="left" vertical="top" wrapText="1"/>
    </xf>
    <xf numFmtId="166" fontId="11" fillId="0" borderId="2" xfId="0" applyNumberFormat="1" applyFont="1" applyFill="1" applyBorder="1" applyAlignment="1">
      <alignment horizontal="center" vertical="top" wrapText="1"/>
    </xf>
    <xf numFmtId="165" fontId="11" fillId="0" borderId="2" xfId="80" applyNumberFormat="1" applyFont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right" vertical="top" wrapText="1"/>
    </xf>
    <xf numFmtId="167" fontId="11" fillId="0" borderId="2" xfId="0" applyNumberFormat="1" applyFont="1" applyFill="1" applyBorder="1" applyAlignment="1" applyProtection="1">
      <alignment vertical="top"/>
      <protection locked="0"/>
    </xf>
    <xf numFmtId="167" fontId="11" fillId="0" borderId="2" xfId="0" applyNumberFormat="1" applyFont="1" applyFill="1" applyBorder="1" applyAlignment="1">
      <alignment vertical="top"/>
    </xf>
    <xf numFmtId="166" fontId="11" fillId="0" borderId="68" xfId="0" applyNumberFormat="1" applyFont="1" applyFill="1" applyBorder="1" applyAlignment="1">
      <alignment horizontal="left" vertical="top" wrapText="1"/>
    </xf>
    <xf numFmtId="165" fontId="11" fillId="0" borderId="68" xfId="0" applyNumberFormat="1" applyFont="1" applyFill="1" applyBorder="1" applyAlignment="1">
      <alignment vertical="top" wrapText="1"/>
    </xf>
    <xf numFmtId="165" fontId="11" fillId="0" borderId="68" xfId="0" applyNumberFormat="1" applyFont="1" applyFill="1" applyBorder="1" applyAlignment="1">
      <alignment horizontal="center" vertical="top" wrapText="1"/>
    </xf>
    <xf numFmtId="0" fontId="11" fillId="0" borderId="68" xfId="0" applyFont="1" applyFill="1" applyBorder="1" applyAlignment="1">
      <alignment horizontal="center" vertical="top" wrapText="1"/>
    </xf>
    <xf numFmtId="1" fontId="11" fillId="0" borderId="68" xfId="0" applyNumberFormat="1" applyFont="1" applyFill="1" applyBorder="1" applyAlignment="1">
      <alignment horizontal="right" vertical="top" wrapText="1"/>
    </xf>
    <xf numFmtId="0" fontId="11" fillId="0" borderId="68" xfId="0" applyFont="1" applyFill="1" applyBorder="1" applyAlignment="1">
      <alignment vertical="center"/>
    </xf>
    <xf numFmtId="167" fontId="11" fillId="0" borderId="68" xfId="0" applyNumberFormat="1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vertical="top" wrapText="1"/>
    </xf>
    <xf numFmtId="0" fontId="0" fillId="0" borderId="60" xfId="0" applyFill="1" applyBorder="1" applyAlignment="1">
      <alignment vertical="top"/>
    </xf>
    <xf numFmtId="4" fontId="11" fillId="0" borderId="1" xfId="80" applyNumberFormat="1" applyFont="1" applyBorder="1" applyAlignment="1">
      <alignment horizontal="center" vertical="top" wrapText="1"/>
    </xf>
    <xf numFmtId="166" fontId="11" fillId="0" borderId="1" xfId="80" applyNumberFormat="1" applyFont="1" applyBorder="1" applyAlignment="1">
      <alignment horizontal="left" vertical="top" wrapText="1"/>
    </xf>
    <xf numFmtId="0" fontId="11" fillId="0" borderId="1" xfId="80" applyFont="1" applyBorder="1" applyAlignment="1">
      <alignment horizontal="center" vertical="top" wrapText="1"/>
    </xf>
    <xf numFmtId="1" fontId="11" fillId="0" borderId="1" xfId="80" applyNumberFormat="1" applyFont="1" applyBorder="1" applyAlignment="1">
      <alignment horizontal="right" vertical="top" wrapText="1"/>
    </xf>
    <xf numFmtId="167" fontId="11" fillId="0" borderId="1" xfId="80" applyNumberFormat="1" applyFont="1" applyBorder="1" applyAlignment="1" applyProtection="1">
      <alignment vertical="top"/>
      <protection locked="0"/>
    </xf>
    <xf numFmtId="167" fontId="11" fillId="0" borderId="1" xfId="80" applyNumberFormat="1" applyFont="1" applyBorder="1" applyAlignment="1">
      <alignment vertical="top"/>
    </xf>
    <xf numFmtId="164" fontId="0" fillId="0" borderId="22" xfId="0" applyNumberFormat="1" applyFill="1" applyBorder="1" applyAlignment="1">
      <alignment horizontal="right"/>
    </xf>
    <xf numFmtId="0" fontId="3" fillId="0" borderId="22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top"/>
    </xf>
    <xf numFmtId="166" fontId="11" fillId="0" borderId="2" xfId="0" applyNumberFormat="1" applyFont="1" applyFill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horizontal="left" vertical="top" wrapText="1"/>
    </xf>
    <xf numFmtId="177" fontId="11" fillId="0" borderId="2" xfId="0" applyNumberFormat="1" applyFont="1" applyFill="1" applyBorder="1" applyAlignment="1">
      <alignment horizontal="right" vertical="top" wrapText="1"/>
    </xf>
    <xf numFmtId="165" fontId="11" fillId="0" borderId="68" xfId="0" applyNumberFormat="1" applyFont="1" applyFill="1" applyBorder="1" applyAlignment="1">
      <alignment horizontal="left" vertical="top" wrapText="1"/>
    </xf>
    <xf numFmtId="177" fontId="11" fillId="0" borderId="68" xfId="0" applyNumberFormat="1" applyFont="1" applyFill="1" applyBorder="1" applyAlignment="1">
      <alignment horizontal="right" vertical="top"/>
    </xf>
    <xf numFmtId="167" fontId="11" fillId="0" borderId="68" xfId="0" applyNumberFormat="1" applyFont="1" applyFill="1" applyBorder="1" applyAlignment="1" applyProtection="1">
      <alignment vertical="top"/>
      <protection locked="0"/>
    </xf>
    <xf numFmtId="167" fontId="11" fillId="0" borderId="68" xfId="0" applyNumberFormat="1" applyFont="1" applyFill="1" applyBorder="1" applyAlignment="1">
      <alignment vertical="top"/>
    </xf>
    <xf numFmtId="165" fontId="7" fillId="0" borderId="66" xfId="0" applyNumberFormat="1" applyFont="1" applyFill="1" applyBorder="1" applyAlignment="1">
      <alignment horizontal="left" vertical="center" wrapText="1"/>
    </xf>
    <xf numFmtId="166" fontId="11" fillId="0" borderId="65" xfId="0" applyNumberFormat="1" applyFont="1" applyFill="1" applyBorder="1" applyAlignment="1">
      <alignment horizontal="center" vertical="top" wrapText="1"/>
    </xf>
    <xf numFmtId="0" fontId="0" fillId="0" borderId="66" xfId="0" applyFill="1" applyBorder="1" applyAlignment="1">
      <alignment vertical="top"/>
    </xf>
    <xf numFmtId="177" fontId="11" fillId="0" borderId="2" xfId="0" applyNumberFormat="1" applyFont="1" applyFill="1" applyBorder="1" applyAlignment="1">
      <alignment horizontal="right" vertical="top"/>
    </xf>
    <xf numFmtId="1" fontId="11" fillId="0" borderId="68" xfId="0" applyNumberFormat="1" applyFont="1" applyFill="1" applyBorder="1" applyAlignment="1">
      <alignment horizontal="right" vertical="top"/>
    </xf>
    <xf numFmtId="165" fontId="3" fillId="0" borderId="60" xfId="0" applyNumberFormat="1" applyFont="1" applyFill="1" applyBorder="1" applyAlignment="1">
      <alignment horizontal="left" vertical="center" wrapText="1"/>
    </xf>
    <xf numFmtId="164" fontId="0" fillId="0" borderId="61" xfId="0" applyNumberFormat="1" applyFill="1" applyBorder="1" applyAlignment="1">
      <alignment horizontal="right"/>
    </xf>
    <xf numFmtId="0" fontId="12" fillId="0" borderId="69" xfId="0" applyFont="1" applyFill="1" applyBorder="1"/>
    <xf numFmtId="166" fontId="11" fillId="0" borderId="71" xfId="0" applyNumberFormat="1" applyFont="1" applyFill="1" applyBorder="1" applyAlignment="1">
      <alignment horizontal="left" vertical="top" wrapText="1"/>
    </xf>
    <xf numFmtId="165" fontId="11" fillId="0" borderId="71" xfId="0" applyNumberFormat="1" applyFont="1" applyFill="1" applyBorder="1" applyAlignment="1">
      <alignment horizontal="left" vertical="top" wrapText="1"/>
    </xf>
    <xf numFmtId="165" fontId="11" fillId="0" borderId="71" xfId="0" applyNumberFormat="1" applyFont="1" applyFill="1" applyBorder="1" applyAlignment="1">
      <alignment horizontal="center" vertical="top" wrapText="1"/>
    </xf>
    <xf numFmtId="0" fontId="11" fillId="0" borderId="71" xfId="0" applyFont="1" applyFill="1" applyBorder="1" applyAlignment="1">
      <alignment horizontal="center" vertical="top" wrapText="1"/>
    </xf>
    <xf numFmtId="167" fontId="11" fillId="0" borderId="71" xfId="0" applyNumberFormat="1" applyFont="1" applyFill="1" applyBorder="1" applyAlignment="1" applyProtection="1">
      <alignment vertical="top"/>
      <protection locked="0"/>
    </xf>
    <xf numFmtId="167" fontId="11" fillId="0" borderId="71" xfId="0" applyNumberFormat="1" applyFont="1" applyFill="1" applyBorder="1" applyAlignment="1">
      <alignment vertical="top"/>
    </xf>
    <xf numFmtId="1" fontId="11" fillId="0" borderId="65" xfId="0" applyNumberFormat="1" applyFont="1" applyFill="1" applyBorder="1" applyAlignment="1">
      <alignment horizontal="right" vertical="top" wrapText="1"/>
    </xf>
    <xf numFmtId="1" fontId="11" fillId="0" borderId="2" xfId="0" applyNumberFormat="1" applyFont="1" applyFill="1" applyBorder="1" applyAlignment="1">
      <alignment horizontal="right" vertical="top"/>
    </xf>
    <xf numFmtId="166" fontId="11" fillId="0" borderId="65" xfId="80" applyNumberFormat="1" applyFont="1" applyBorder="1" applyAlignment="1">
      <alignment horizontal="left" vertical="top" wrapText="1"/>
    </xf>
    <xf numFmtId="165" fontId="11" fillId="0" borderId="65" xfId="80" applyNumberFormat="1" applyFont="1" applyBorder="1" applyAlignment="1">
      <alignment horizontal="left" vertical="top" wrapText="1"/>
    </xf>
    <xf numFmtId="165" fontId="11" fillId="0" borderId="65" xfId="80" applyNumberFormat="1" applyFont="1" applyBorder="1" applyAlignment="1">
      <alignment horizontal="center" vertical="top" wrapText="1"/>
    </xf>
    <xf numFmtId="0" fontId="11" fillId="0" borderId="65" xfId="80" applyFont="1" applyBorder="1" applyAlignment="1">
      <alignment horizontal="center" vertical="top" wrapText="1"/>
    </xf>
    <xf numFmtId="1" fontId="11" fillId="0" borderId="65" xfId="80" applyNumberFormat="1" applyFont="1" applyBorder="1" applyAlignment="1">
      <alignment horizontal="right" vertical="top" wrapText="1"/>
    </xf>
    <xf numFmtId="167" fontId="11" fillId="0" borderId="65" xfId="80" applyNumberFormat="1" applyFont="1" applyBorder="1" applyAlignment="1" applyProtection="1">
      <alignment vertical="top"/>
      <protection locked="0"/>
    </xf>
    <xf numFmtId="167" fontId="11" fillId="0" borderId="65" xfId="80" applyNumberFormat="1" applyFont="1" applyBorder="1" applyAlignment="1">
      <alignment vertical="top"/>
    </xf>
    <xf numFmtId="0" fontId="3" fillId="0" borderId="66" xfId="0" applyFont="1" applyFill="1" applyBorder="1" applyAlignment="1">
      <alignment vertical="top"/>
    </xf>
    <xf numFmtId="1" fontId="0" fillId="0" borderId="67" xfId="0" applyNumberFormat="1" applyFill="1" applyBorder="1" applyAlignment="1">
      <alignment vertical="top"/>
    </xf>
    <xf numFmtId="165" fontId="11" fillId="0" borderId="68" xfId="80" applyNumberFormat="1" applyFont="1" applyBorder="1" applyAlignment="1">
      <alignment horizontal="left" vertical="top" wrapText="1"/>
    </xf>
    <xf numFmtId="165" fontId="11" fillId="0" borderId="68" xfId="80" applyNumberFormat="1" applyFont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vertical="top" wrapText="1"/>
    </xf>
    <xf numFmtId="1" fontId="11" fillId="0" borderId="71" xfId="0" applyNumberFormat="1" applyFont="1" applyFill="1" applyBorder="1" applyAlignment="1">
      <alignment horizontal="right" vertical="top" wrapText="1"/>
    </xf>
    <xf numFmtId="165" fontId="11" fillId="0" borderId="70" xfId="0" applyNumberFormat="1" applyFont="1" applyFill="1" applyBorder="1" applyAlignment="1">
      <alignment horizontal="left" vertical="top" wrapText="1"/>
    </xf>
    <xf numFmtId="165" fontId="11" fillId="0" borderId="70" xfId="0" applyNumberFormat="1" applyFont="1" applyFill="1" applyBorder="1" applyAlignment="1">
      <alignment horizontal="center" vertical="top" wrapText="1"/>
    </xf>
    <xf numFmtId="0" fontId="11" fillId="0" borderId="70" xfId="0" applyFont="1" applyFill="1" applyBorder="1" applyAlignment="1">
      <alignment horizontal="center" vertical="top" wrapText="1"/>
    </xf>
    <xf numFmtId="167" fontId="11" fillId="0" borderId="70" xfId="0" applyNumberFormat="1" applyFont="1" applyFill="1" applyBorder="1" applyAlignment="1" applyProtection="1">
      <alignment vertical="top"/>
      <protection locked="0"/>
    </xf>
    <xf numFmtId="167" fontId="11" fillId="0" borderId="70" xfId="0" applyNumberFormat="1" applyFont="1" applyFill="1" applyBorder="1" applyAlignment="1">
      <alignment vertical="top"/>
    </xf>
    <xf numFmtId="166" fontId="11" fillId="0" borderId="68" xfId="0" applyNumberFormat="1" applyFont="1" applyFill="1" applyBorder="1" applyAlignment="1">
      <alignment horizontal="center" vertical="top" wrapText="1"/>
    </xf>
    <xf numFmtId="177" fontId="11" fillId="0" borderId="68" xfId="0" applyNumberFormat="1" applyFont="1" applyFill="1" applyBorder="1" applyAlignment="1">
      <alignment horizontal="right" vertical="top" wrapText="1"/>
    </xf>
    <xf numFmtId="166" fontId="11" fillId="0" borderId="2" xfId="80" applyNumberFormat="1" applyFont="1" applyBorder="1" applyAlignment="1">
      <alignment horizontal="center" vertical="top" wrapText="1"/>
    </xf>
    <xf numFmtId="165" fontId="11" fillId="0" borderId="2" xfId="80" applyNumberFormat="1" applyFont="1" applyBorder="1" applyAlignment="1">
      <alignment horizontal="center" vertical="top" wrapText="1"/>
    </xf>
    <xf numFmtId="0" fontId="11" fillId="0" borderId="2" xfId="80" applyFont="1" applyBorder="1" applyAlignment="1">
      <alignment horizontal="center" vertical="top" wrapText="1"/>
    </xf>
    <xf numFmtId="177" fontId="11" fillId="0" borderId="65" xfId="0" applyNumberFormat="1" applyFont="1" applyFill="1" applyBorder="1" applyAlignment="1">
      <alignment horizontal="right" vertical="top" wrapText="1"/>
    </xf>
    <xf numFmtId="166" fontId="11" fillId="0" borderId="72" xfId="0" applyNumberFormat="1" applyFont="1" applyFill="1" applyBorder="1" applyAlignment="1">
      <alignment horizontal="left" vertical="top" wrapText="1"/>
    </xf>
    <xf numFmtId="165" fontId="11" fillId="0" borderId="72" xfId="80" applyNumberFormat="1" applyFont="1" applyBorder="1" applyAlignment="1">
      <alignment horizontal="left" vertical="top" wrapText="1"/>
    </xf>
    <xf numFmtId="165" fontId="11" fillId="0" borderId="72" xfId="80" applyNumberFormat="1" applyFont="1" applyBorder="1" applyAlignment="1">
      <alignment horizontal="center" vertical="top" wrapText="1"/>
    </xf>
    <xf numFmtId="0" fontId="11" fillId="0" borderId="72" xfId="0" applyFont="1" applyFill="1" applyBorder="1" applyAlignment="1">
      <alignment horizontal="center" vertical="top" wrapText="1"/>
    </xf>
    <xf numFmtId="1" fontId="11" fillId="0" borderId="72" xfId="0" applyNumberFormat="1" applyFont="1" applyFill="1" applyBorder="1" applyAlignment="1">
      <alignment horizontal="right" vertical="top" wrapText="1"/>
    </xf>
    <xf numFmtId="167" fontId="11" fillId="0" borderId="72" xfId="0" applyNumberFormat="1" applyFont="1" applyFill="1" applyBorder="1" applyAlignment="1" applyProtection="1">
      <alignment vertical="top"/>
      <protection locked="0"/>
    </xf>
    <xf numFmtId="167" fontId="11" fillId="0" borderId="72" xfId="0" applyNumberFormat="1" applyFont="1" applyFill="1" applyBorder="1" applyAlignment="1">
      <alignment vertical="top"/>
    </xf>
    <xf numFmtId="0" fontId="3" fillId="0" borderId="19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vertical="top"/>
    </xf>
    <xf numFmtId="164" fontId="0" fillId="0" borderId="67" xfId="0" applyNumberFormat="1" applyFill="1" applyBorder="1" applyAlignment="1">
      <alignment horizontal="right"/>
    </xf>
    <xf numFmtId="165" fontId="11" fillId="0" borderId="62" xfId="0" applyNumberFormat="1" applyFont="1" applyFill="1" applyBorder="1" applyAlignment="1">
      <alignment horizontal="center" vertical="top" wrapText="1"/>
    </xf>
    <xf numFmtId="165" fontId="11" fillId="0" borderId="62" xfId="0" applyNumberFormat="1" applyFont="1" applyFill="1" applyBorder="1" applyAlignment="1">
      <alignment horizontal="left" vertical="top" wrapText="1"/>
    </xf>
    <xf numFmtId="164" fontId="0" fillId="0" borderId="22" xfId="0" applyNumberFormat="1" applyFill="1" applyBorder="1" applyAlignment="1">
      <alignment horizontal="right" vertical="center"/>
    </xf>
    <xf numFmtId="0" fontId="0" fillId="0" borderId="19" xfId="0" applyFill="1" applyBorder="1" applyAlignment="1">
      <alignment horizontal="right"/>
    </xf>
    <xf numFmtId="164" fontId="11" fillId="0" borderId="0" xfId="81" applyNumberFormat="1" applyFill="1" applyAlignment="1">
      <alignment horizontal="right"/>
    </xf>
    <xf numFmtId="164" fontId="11" fillId="0" borderId="20" xfId="81" applyNumberFormat="1" applyFill="1" applyBorder="1" applyAlignment="1">
      <alignment horizontal="right" vertical="center"/>
    </xf>
    <xf numFmtId="0" fontId="3" fillId="0" borderId="55" xfId="81" applyFont="1" applyFill="1" applyBorder="1" applyAlignment="1">
      <alignment horizontal="center" vertical="center"/>
    </xf>
    <xf numFmtId="164" fontId="11" fillId="0" borderId="56" xfId="81" applyNumberFormat="1" applyFill="1" applyBorder="1" applyAlignment="1">
      <alignment horizontal="right" vertical="center"/>
    </xf>
    <xf numFmtId="4" fontId="11" fillId="0" borderId="38" xfId="81" applyNumberFormat="1" applyFill="1" applyBorder="1" applyAlignment="1">
      <alignment horizontal="center" vertical="top" wrapText="1"/>
    </xf>
    <xf numFmtId="167" fontId="53" fillId="0" borderId="1" xfId="81" applyNumberFormat="1" applyFont="1" applyFill="1" applyBorder="1" applyAlignment="1" applyProtection="1">
      <alignment vertical="top"/>
      <protection locked="0"/>
    </xf>
    <xf numFmtId="164" fontId="11" fillId="0" borderId="42" xfId="81" applyNumberFormat="1" applyFill="1" applyBorder="1" applyAlignment="1">
      <alignment horizontal="right" vertical="center"/>
    </xf>
    <xf numFmtId="0" fontId="3" fillId="0" borderId="57" xfId="81" applyFont="1" applyFill="1" applyBorder="1" applyAlignment="1">
      <alignment horizontal="center" vertical="center"/>
    </xf>
    <xf numFmtId="164" fontId="11" fillId="0" borderId="22" xfId="81" applyNumberFormat="1" applyFill="1" applyBorder="1" applyAlignment="1">
      <alignment horizontal="right" vertical="center"/>
    </xf>
    <xf numFmtId="164" fontId="11" fillId="0" borderId="58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right"/>
    </xf>
    <xf numFmtId="0" fontId="0" fillId="0" borderId="21" xfId="0" applyFill="1" applyBorder="1" applyAlignment="1">
      <alignment vertical="top"/>
    </xf>
    <xf numFmtId="0" fontId="10" fillId="0" borderId="15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25" xfId="0" applyFill="1" applyBorder="1" applyAlignment="1">
      <alignment horizontal="right"/>
    </xf>
    <xf numFmtId="0" fontId="0" fillId="0" borderId="2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164" fontId="5" fillId="0" borderId="33" xfId="0" applyNumberFormat="1" applyFont="1" applyFill="1" applyBorder="1" applyAlignment="1">
      <alignment horizontal="right"/>
    </xf>
    <xf numFmtId="164" fontId="0" fillId="0" borderId="33" xfId="0" applyNumberFormat="1" applyFill="1" applyBorder="1" applyAlignment="1">
      <alignment horizontal="right"/>
    </xf>
    <xf numFmtId="164" fontId="0" fillId="0" borderId="24" xfId="0" applyNumberFormat="1" applyFill="1" applyBorder="1" applyAlignment="1">
      <alignment horizontal="right" vertical="center"/>
    </xf>
    <xf numFmtId="164" fontId="0" fillId="0" borderId="27" xfId="0" applyNumberFormat="1" applyFill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right"/>
    </xf>
    <xf numFmtId="0" fontId="3" fillId="0" borderId="27" xfId="0" applyFont="1" applyFill="1" applyBorder="1" applyAlignment="1">
      <alignment horizontal="center" vertical="center"/>
    </xf>
    <xf numFmtId="164" fontId="5" fillId="0" borderId="59" xfId="0" applyNumberFormat="1" applyFont="1" applyFill="1" applyBorder="1" applyAlignment="1">
      <alignment horizontal="right"/>
    </xf>
    <xf numFmtId="164" fontId="0" fillId="0" borderId="59" xfId="0" applyNumberFormat="1" applyFill="1" applyBorder="1" applyAlignment="1">
      <alignment horizontal="right"/>
    </xf>
    <xf numFmtId="164" fontId="0" fillId="0" borderId="36" xfId="0" applyNumberFormat="1" applyFill="1" applyBorder="1" applyAlignment="1">
      <alignment horizontal="right"/>
    </xf>
    <xf numFmtId="0" fontId="0" fillId="0" borderId="35" xfId="0" applyFill="1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164" fontId="0" fillId="0" borderId="13" xfId="0" applyNumberForma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54" fillId="25" borderId="0" xfId="0" applyFont="1" applyFill="1"/>
    <xf numFmtId="166" fontId="11" fillId="0" borderId="70" xfId="0" applyNumberFormat="1" applyFont="1" applyFill="1" applyBorder="1" applyAlignment="1">
      <alignment horizontal="center" vertical="top" wrapText="1"/>
    </xf>
    <xf numFmtId="177" fontId="11" fillId="0" borderId="70" xfId="0" applyNumberFormat="1" applyFont="1" applyFill="1" applyBorder="1" applyAlignment="1">
      <alignment horizontal="right" vertical="top" wrapText="1"/>
    </xf>
    <xf numFmtId="166" fontId="11" fillId="0" borderId="73" xfId="0" applyNumberFormat="1" applyFont="1" applyFill="1" applyBorder="1" applyAlignment="1">
      <alignment horizontal="left" vertical="top" wrapText="1"/>
    </xf>
    <xf numFmtId="165" fontId="11" fillId="0" borderId="73" xfId="0" applyNumberFormat="1" applyFont="1" applyFill="1" applyBorder="1" applyAlignment="1">
      <alignment horizontal="left" vertical="top" wrapText="1"/>
    </xf>
    <xf numFmtId="165" fontId="11" fillId="0" borderId="73" xfId="80" applyNumberFormat="1" applyFont="1" applyBorder="1" applyAlignment="1">
      <alignment horizontal="center" vertical="top" wrapText="1"/>
    </xf>
    <xf numFmtId="0" fontId="11" fillId="0" borderId="73" xfId="0" applyFont="1" applyFill="1" applyBorder="1" applyAlignment="1">
      <alignment horizontal="center" vertical="top" wrapText="1"/>
    </xf>
    <xf numFmtId="177" fontId="11" fillId="0" borderId="73" xfId="0" applyNumberFormat="1" applyFont="1" applyFill="1" applyBorder="1" applyAlignment="1">
      <alignment horizontal="right" vertical="top" wrapText="1"/>
    </xf>
    <xf numFmtId="167" fontId="11" fillId="0" borderId="73" xfId="0" applyNumberFormat="1" applyFont="1" applyFill="1" applyBorder="1" applyAlignment="1" applyProtection="1">
      <alignment vertical="top"/>
      <protection locked="0"/>
    </xf>
    <xf numFmtId="167" fontId="11" fillId="0" borderId="73" xfId="0" applyNumberFormat="1" applyFont="1" applyFill="1" applyBorder="1" applyAlignment="1">
      <alignment vertical="top"/>
    </xf>
    <xf numFmtId="4" fontId="11" fillId="0" borderId="38" xfId="0" applyNumberFormat="1" applyFont="1" applyFill="1" applyBorder="1" applyAlignment="1">
      <alignment horizontal="center" vertical="top" wrapText="1"/>
    </xf>
    <xf numFmtId="178" fontId="11" fillId="0" borderId="38" xfId="0" applyNumberFormat="1" applyFont="1" applyFill="1" applyBorder="1" applyAlignment="1">
      <alignment horizontal="center" vertical="top"/>
    </xf>
    <xf numFmtId="178" fontId="11" fillId="25" borderId="38" xfId="0" applyNumberFormat="1" applyFont="1" applyFill="1" applyBorder="1" applyAlignment="1">
      <alignment horizontal="center" vertical="top"/>
    </xf>
    <xf numFmtId="4" fontId="11" fillId="0" borderId="38" xfId="0" applyNumberFormat="1" applyFont="1" applyFill="1" applyBorder="1" applyAlignment="1">
      <alignment horizontal="center" vertical="top"/>
    </xf>
    <xf numFmtId="0" fontId="12" fillId="2" borderId="0" xfId="0" applyFont="1" applyAlignment="1">
      <alignment vertical="top" wrapText="1"/>
    </xf>
    <xf numFmtId="1" fontId="0" fillId="0" borderId="60" xfId="0" applyNumberFormat="1" applyFill="1" applyBorder="1" applyAlignment="1">
      <alignment horizontal="center" vertical="top"/>
    </xf>
    <xf numFmtId="166" fontId="11" fillId="0" borderId="60" xfId="0" applyNumberFormat="1" applyFont="1" applyFill="1" applyBorder="1" applyAlignment="1">
      <alignment horizontal="left" vertical="top" wrapText="1"/>
    </xf>
    <xf numFmtId="165" fontId="11" fillId="0" borderId="60" xfId="0" applyNumberFormat="1" applyFont="1" applyFill="1" applyBorder="1" applyAlignment="1">
      <alignment horizontal="left" vertical="top" wrapText="1"/>
    </xf>
    <xf numFmtId="165" fontId="11" fillId="0" borderId="60" xfId="0" applyNumberFormat="1" applyFont="1" applyFill="1" applyBorder="1" applyAlignment="1">
      <alignment horizontal="center" vertical="top" wrapText="1"/>
    </xf>
    <xf numFmtId="0" fontId="11" fillId="0" borderId="60" xfId="0" applyFont="1" applyFill="1" applyBorder="1" applyAlignment="1">
      <alignment horizontal="center" vertical="top" wrapText="1"/>
    </xf>
    <xf numFmtId="177" fontId="11" fillId="0" borderId="60" xfId="0" applyNumberFormat="1" applyFont="1" applyFill="1" applyBorder="1" applyAlignment="1">
      <alignment horizontal="right" vertical="top"/>
    </xf>
    <xf numFmtId="167" fontId="11" fillId="0" borderId="60" xfId="0" applyNumberFormat="1" applyFont="1" applyFill="1" applyBorder="1" applyAlignment="1" applyProtection="1">
      <alignment vertical="top"/>
      <protection locked="0"/>
    </xf>
    <xf numFmtId="167" fontId="11" fillId="0" borderId="60" xfId="0" applyNumberFormat="1" applyFont="1" applyFill="1" applyBorder="1" applyAlignment="1">
      <alignment vertical="top"/>
    </xf>
    <xf numFmtId="1" fontId="11" fillId="0" borderId="60" xfId="0" applyNumberFormat="1" applyFont="1" applyFill="1" applyBorder="1" applyAlignment="1">
      <alignment horizontal="right" vertical="top"/>
    </xf>
    <xf numFmtId="0" fontId="11" fillId="0" borderId="60" xfId="0" applyFont="1" applyFill="1" applyBorder="1" applyAlignment="1">
      <alignment vertical="center"/>
    </xf>
    <xf numFmtId="166" fontId="11" fillId="2" borderId="60" xfId="0" applyNumberFormat="1" applyFont="1" applyBorder="1" applyAlignment="1">
      <alignment horizontal="center" vertical="top" wrapText="1"/>
    </xf>
    <xf numFmtId="165" fontId="11" fillId="2" borderId="60" xfId="0" applyNumberFormat="1" applyFont="1" applyBorder="1" applyAlignment="1">
      <alignment horizontal="left" vertical="top" wrapText="1"/>
    </xf>
    <xf numFmtId="165" fontId="11" fillId="2" borderId="60" xfId="0" applyNumberFormat="1" applyFont="1" applyBorder="1" applyAlignment="1">
      <alignment horizontal="center" vertical="top" wrapText="1"/>
    </xf>
    <xf numFmtId="0" fontId="11" fillId="2" borderId="60" xfId="0" applyFont="1" applyBorder="1" applyAlignment="1">
      <alignment horizontal="center" vertical="top" wrapText="1"/>
    </xf>
    <xf numFmtId="167" fontId="11" fillId="25" borderId="60" xfId="0" applyNumberFormat="1" applyFont="1" applyFill="1" applyBorder="1" applyAlignment="1" applyProtection="1">
      <alignment vertical="top"/>
      <protection locked="0"/>
    </xf>
    <xf numFmtId="167" fontId="11" fillId="2" borderId="60" xfId="0" applyNumberFormat="1" applyFont="1" applyBorder="1" applyAlignment="1">
      <alignment vertical="top"/>
    </xf>
    <xf numFmtId="166" fontId="11" fillId="0" borderId="60" xfId="0" applyNumberFormat="1" applyFont="1" applyFill="1" applyBorder="1" applyAlignment="1">
      <alignment horizontal="center" vertical="top" wrapText="1"/>
    </xf>
    <xf numFmtId="1" fontId="0" fillId="0" borderId="60" xfId="0" applyNumberFormat="1" applyFill="1" applyBorder="1" applyAlignment="1">
      <alignment vertical="top"/>
    </xf>
    <xf numFmtId="166" fontId="11" fillId="0" borderId="60" xfId="0" applyNumberFormat="1" applyFont="1" applyFill="1" applyBorder="1" applyAlignment="1">
      <alignment horizontal="right" vertical="top" wrapText="1"/>
    </xf>
    <xf numFmtId="177" fontId="11" fillId="0" borderId="60" xfId="0" applyNumberFormat="1" applyFont="1" applyFill="1" applyBorder="1" applyAlignment="1">
      <alignment horizontal="right" vertical="top" wrapText="1"/>
    </xf>
    <xf numFmtId="1" fontId="11" fillId="0" borderId="60" xfId="0" applyNumberFormat="1" applyFont="1" applyFill="1" applyBorder="1" applyAlignment="1">
      <alignment horizontal="right" vertical="top" wrapText="1"/>
    </xf>
    <xf numFmtId="167" fontId="11" fillId="0" borderId="60" xfId="0" applyNumberFormat="1" applyFont="1" applyFill="1" applyBorder="1" applyAlignment="1">
      <alignment vertical="top" wrapText="1"/>
    </xf>
    <xf numFmtId="0" fontId="12" fillId="0" borderId="60" xfId="0" applyFont="1" applyFill="1" applyBorder="1"/>
    <xf numFmtId="165" fontId="11" fillId="0" borderId="60" xfId="80" applyNumberFormat="1" applyFont="1" applyBorder="1" applyAlignment="1">
      <alignment vertical="top" wrapText="1"/>
    </xf>
    <xf numFmtId="165" fontId="11" fillId="0" borderId="60" xfId="80" applyNumberFormat="1" applyFont="1" applyBorder="1" applyAlignment="1">
      <alignment horizontal="center" vertical="top" wrapText="1"/>
    </xf>
    <xf numFmtId="165" fontId="11" fillId="0" borderId="60" xfId="80" applyNumberFormat="1" applyFont="1" applyBorder="1" applyAlignment="1">
      <alignment horizontal="left" vertical="top" wrapText="1"/>
    </xf>
    <xf numFmtId="166" fontId="11" fillId="0" borderId="76" xfId="0" applyNumberFormat="1" applyFont="1" applyFill="1" applyBorder="1" applyAlignment="1">
      <alignment horizontal="left" vertical="top" wrapText="1"/>
    </xf>
    <xf numFmtId="165" fontId="11" fillId="0" borderId="76" xfId="0" applyNumberFormat="1" applyFont="1" applyFill="1" applyBorder="1" applyAlignment="1">
      <alignment vertical="top" wrapText="1"/>
    </xf>
    <xf numFmtId="165" fontId="11" fillId="0" borderId="76" xfId="0" applyNumberFormat="1" applyFont="1" applyFill="1" applyBorder="1" applyAlignment="1">
      <alignment horizontal="center" vertical="top" wrapText="1"/>
    </xf>
    <xf numFmtId="0" fontId="11" fillId="0" borderId="76" xfId="0" applyFont="1" applyFill="1" applyBorder="1" applyAlignment="1">
      <alignment horizontal="center" vertical="top" wrapText="1"/>
    </xf>
    <xf numFmtId="1" fontId="11" fillId="0" borderId="76" xfId="0" applyNumberFormat="1" applyFont="1" applyFill="1" applyBorder="1" applyAlignment="1">
      <alignment horizontal="right" vertical="top" wrapText="1"/>
    </xf>
    <xf numFmtId="0" fontId="11" fillId="0" borderId="76" xfId="0" applyFont="1" applyFill="1" applyBorder="1" applyAlignment="1">
      <alignment vertical="center"/>
    </xf>
    <xf numFmtId="167" fontId="11" fillId="0" borderId="76" xfId="0" applyNumberFormat="1" applyFont="1" applyFill="1" applyBorder="1" applyAlignment="1">
      <alignment vertical="top" wrapText="1"/>
    </xf>
    <xf numFmtId="4" fontId="11" fillId="0" borderId="38" xfId="80" applyNumberFormat="1" applyFont="1" applyBorder="1" applyAlignment="1">
      <alignment horizontal="center" vertical="top" wrapText="1"/>
    </xf>
    <xf numFmtId="166" fontId="11" fillId="0" borderId="77" xfId="0" applyNumberFormat="1" applyFont="1" applyFill="1" applyBorder="1" applyAlignment="1">
      <alignment horizontal="left" vertical="top" wrapText="1"/>
    </xf>
    <xf numFmtId="165" fontId="11" fillId="0" borderId="77" xfId="0" applyNumberFormat="1" applyFont="1" applyFill="1" applyBorder="1" applyAlignment="1">
      <alignment horizontal="left" vertical="top" wrapText="1"/>
    </xf>
    <xf numFmtId="165" fontId="11" fillId="0" borderId="77" xfId="0" applyNumberFormat="1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1" fontId="11" fillId="0" borderId="77" xfId="0" applyNumberFormat="1" applyFont="1" applyFill="1" applyBorder="1" applyAlignment="1">
      <alignment horizontal="right" vertical="top" wrapText="1"/>
    </xf>
    <xf numFmtId="167" fontId="11" fillId="0" borderId="77" xfId="0" applyNumberFormat="1" applyFont="1" applyFill="1" applyBorder="1" applyAlignment="1">
      <alignment vertical="top"/>
    </xf>
    <xf numFmtId="167" fontId="11" fillId="0" borderId="77" xfId="0" applyNumberFormat="1" applyFont="1" applyFill="1" applyBorder="1" applyAlignment="1">
      <alignment vertical="top" wrapText="1"/>
    </xf>
    <xf numFmtId="166" fontId="11" fillId="0" borderId="77" xfId="0" applyNumberFormat="1" applyFont="1" applyFill="1" applyBorder="1" applyAlignment="1">
      <alignment horizontal="center" vertical="top" wrapText="1"/>
    </xf>
    <xf numFmtId="177" fontId="11" fillId="0" borderId="77" xfId="0" applyNumberFormat="1" applyFont="1" applyFill="1" applyBorder="1" applyAlignment="1">
      <alignment horizontal="right" vertical="top" wrapText="1"/>
    </xf>
    <xf numFmtId="167" fontId="11" fillId="0" borderId="77" xfId="0" applyNumberFormat="1" applyFont="1" applyFill="1" applyBorder="1" applyAlignment="1" applyProtection="1">
      <alignment vertical="top"/>
      <protection locked="0"/>
    </xf>
    <xf numFmtId="165" fontId="11" fillId="0" borderId="77" xfId="80" applyNumberFormat="1" applyFont="1" applyBorder="1" applyAlignment="1">
      <alignment horizontal="left" vertical="top" wrapText="1"/>
    </xf>
    <xf numFmtId="165" fontId="11" fillId="0" borderId="77" xfId="80" applyNumberFormat="1" applyFont="1" applyBorder="1" applyAlignment="1">
      <alignment horizontal="center" vertical="top" wrapText="1"/>
    </xf>
    <xf numFmtId="0" fontId="11" fillId="0" borderId="77" xfId="0" applyFont="1" applyFill="1" applyBorder="1" applyAlignment="1">
      <alignment vertical="center"/>
    </xf>
    <xf numFmtId="166" fontId="11" fillId="0" borderId="77" xfId="80" applyNumberFormat="1" applyFont="1" applyBorder="1" applyAlignment="1">
      <alignment horizontal="left" vertical="top" wrapText="1"/>
    </xf>
    <xf numFmtId="0" fontId="11" fillId="0" borderId="77" xfId="80" applyFont="1" applyBorder="1" applyAlignment="1">
      <alignment horizontal="center" vertical="top" wrapText="1"/>
    </xf>
    <xf numFmtId="1" fontId="11" fillId="0" borderId="77" xfId="80" applyNumberFormat="1" applyFont="1" applyBorder="1" applyAlignment="1">
      <alignment horizontal="right" vertical="top" wrapText="1"/>
    </xf>
    <xf numFmtId="167" fontId="11" fillId="0" borderId="77" xfId="80" applyNumberFormat="1" applyFont="1" applyBorder="1" applyAlignment="1" applyProtection="1">
      <alignment vertical="top"/>
      <protection locked="0"/>
    </xf>
    <xf numFmtId="167" fontId="11" fillId="0" borderId="77" xfId="80" applyNumberFormat="1" applyFont="1" applyBorder="1" applyAlignment="1">
      <alignment vertical="top"/>
    </xf>
    <xf numFmtId="0" fontId="3" fillId="0" borderId="77" xfId="0" applyFont="1" applyFill="1" applyBorder="1" applyAlignment="1">
      <alignment vertical="top"/>
    </xf>
    <xf numFmtId="165" fontId="7" fillId="0" borderId="77" xfId="0" applyNumberFormat="1" applyFont="1" applyFill="1" applyBorder="1" applyAlignment="1">
      <alignment horizontal="left" vertical="center" wrapText="1"/>
    </xf>
    <xf numFmtId="1" fontId="0" fillId="0" borderId="77" xfId="0" applyNumberFormat="1" applyFill="1" applyBorder="1" applyAlignment="1">
      <alignment horizontal="center" vertical="top"/>
    </xf>
    <xf numFmtId="1" fontId="0" fillId="0" borderId="77" xfId="0" applyNumberFormat="1" applyFill="1" applyBorder="1" applyAlignment="1">
      <alignment vertical="top"/>
    </xf>
    <xf numFmtId="164" fontId="0" fillId="0" borderId="77" xfId="0" applyNumberFormat="1" applyFill="1" applyBorder="1" applyAlignment="1">
      <alignment horizontal="right"/>
    </xf>
    <xf numFmtId="1" fontId="11" fillId="0" borderId="77" xfId="0" applyNumberFormat="1" applyFont="1" applyFill="1" applyBorder="1" applyAlignment="1">
      <alignment horizontal="right" vertical="top"/>
    </xf>
    <xf numFmtId="177" fontId="11" fillId="0" borderId="77" xfId="0" applyNumberFormat="1" applyFont="1" applyFill="1" applyBorder="1" applyAlignment="1">
      <alignment horizontal="right" vertical="top"/>
    </xf>
    <xf numFmtId="179" fontId="11" fillId="0" borderId="38" xfId="0" applyNumberFormat="1" applyFont="1" applyFill="1" applyBorder="1" applyAlignment="1">
      <alignment horizontal="center" vertical="top"/>
    </xf>
    <xf numFmtId="4" fontId="11" fillId="25" borderId="38" xfId="0" applyNumberFormat="1" applyFont="1" applyFill="1" applyBorder="1" applyAlignment="1">
      <alignment horizontal="center" vertical="top"/>
    </xf>
    <xf numFmtId="179" fontId="11" fillId="0" borderId="60" xfId="0" applyNumberFormat="1" applyFont="1" applyFill="1" applyBorder="1" applyAlignment="1">
      <alignment horizontal="center" vertical="top" wrapText="1"/>
    </xf>
    <xf numFmtId="179" fontId="11" fillId="0" borderId="60" xfId="0" applyNumberFormat="1" applyFont="1" applyFill="1" applyBorder="1" applyAlignment="1">
      <alignment horizontal="left" vertical="top" wrapText="1"/>
    </xf>
    <xf numFmtId="1" fontId="11" fillId="2" borderId="60" xfId="0" applyNumberFormat="1" applyFont="1" applyBorder="1" applyAlignment="1">
      <alignment horizontal="right" vertical="top"/>
    </xf>
    <xf numFmtId="0" fontId="11" fillId="25" borderId="60" xfId="0" applyFont="1" applyFill="1" applyBorder="1" applyAlignment="1">
      <alignment vertical="center"/>
    </xf>
    <xf numFmtId="166" fontId="11" fillId="0" borderId="78" xfId="0" applyNumberFormat="1" applyFont="1" applyFill="1" applyBorder="1" applyAlignment="1">
      <alignment horizontal="left" vertical="top" wrapText="1"/>
    </xf>
    <xf numFmtId="165" fontId="11" fillId="0" borderId="78" xfId="0" applyNumberFormat="1" applyFont="1" applyFill="1" applyBorder="1" applyAlignment="1">
      <alignment horizontal="left" vertical="top" wrapText="1"/>
    </xf>
    <xf numFmtId="165" fontId="11" fillId="0" borderId="78" xfId="0" applyNumberFormat="1" applyFont="1" applyFill="1" applyBorder="1" applyAlignment="1">
      <alignment horizontal="center" vertical="top" wrapText="1"/>
    </xf>
    <xf numFmtId="0" fontId="11" fillId="0" borderId="78" xfId="0" applyFont="1" applyFill="1" applyBorder="1" applyAlignment="1">
      <alignment horizontal="center" vertical="top" wrapText="1"/>
    </xf>
    <xf numFmtId="177" fontId="11" fillId="0" borderId="78" xfId="0" applyNumberFormat="1" applyFont="1" applyFill="1" applyBorder="1" applyAlignment="1">
      <alignment horizontal="right" vertical="top"/>
    </xf>
    <xf numFmtId="167" fontId="11" fillId="0" borderId="78" xfId="0" applyNumberFormat="1" applyFont="1" applyFill="1" applyBorder="1" applyAlignment="1" applyProtection="1">
      <alignment vertical="top"/>
      <protection locked="0"/>
    </xf>
    <xf numFmtId="167" fontId="11" fillId="0" borderId="78" xfId="0" applyNumberFormat="1" applyFont="1" applyFill="1" applyBorder="1" applyAlignment="1">
      <alignment vertical="top"/>
    </xf>
    <xf numFmtId="1" fontId="11" fillId="0" borderId="78" xfId="0" applyNumberFormat="1" applyFont="1" applyFill="1" applyBorder="1" applyAlignment="1">
      <alignment horizontal="right" vertical="top"/>
    </xf>
    <xf numFmtId="0" fontId="11" fillId="0" borderId="78" xfId="0" applyFont="1" applyFill="1" applyBorder="1" applyAlignment="1">
      <alignment vertical="center"/>
    </xf>
    <xf numFmtId="166" fontId="11" fillId="0" borderId="78" xfId="0" applyNumberFormat="1" applyFont="1" applyFill="1" applyBorder="1" applyAlignment="1">
      <alignment horizontal="center" vertical="top" wrapText="1"/>
    </xf>
    <xf numFmtId="166" fontId="11" fillId="0" borderId="78" xfId="0" applyNumberFormat="1" applyFont="1" applyFill="1" applyBorder="1" applyAlignment="1">
      <alignment horizontal="right" vertical="top" wrapText="1"/>
    </xf>
    <xf numFmtId="1" fontId="11" fillId="0" borderId="78" xfId="0" applyNumberFormat="1" applyFont="1" applyFill="1" applyBorder="1" applyAlignment="1">
      <alignment horizontal="right" vertical="top" wrapText="1"/>
    </xf>
    <xf numFmtId="177" fontId="11" fillId="0" borderId="78" xfId="0" applyNumberFormat="1" applyFont="1" applyFill="1" applyBorder="1" applyAlignment="1">
      <alignment horizontal="right" vertical="top" wrapText="1"/>
    </xf>
    <xf numFmtId="165" fontId="11" fillId="0" borderId="60" xfId="0" applyNumberFormat="1" applyFont="1" applyFill="1" applyBorder="1" applyAlignment="1">
      <alignment vertical="top" wrapText="1"/>
    </xf>
    <xf numFmtId="166" fontId="11" fillId="0" borderId="60" xfId="80" applyNumberFormat="1" applyFont="1" applyBorder="1" applyAlignment="1">
      <alignment horizontal="left" vertical="top" wrapText="1"/>
    </xf>
    <xf numFmtId="0" fontId="11" fillId="0" borderId="60" xfId="80" applyFont="1" applyBorder="1" applyAlignment="1">
      <alignment horizontal="center" vertical="top" wrapText="1"/>
    </xf>
    <xf numFmtId="1" fontId="11" fillId="0" borderId="60" xfId="80" applyNumberFormat="1" applyFont="1" applyBorder="1" applyAlignment="1">
      <alignment horizontal="right" vertical="top" wrapText="1"/>
    </xf>
    <xf numFmtId="167" fontId="11" fillId="0" borderId="60" xfId="80" applyNumberFormat="1" applyFont="1" applyBorder="1" applyAlignment="1" applyProtection="1">
      <alignment vertical="top"/>
      <protection locked="0"/>
    </xf>
    <xf numFmtId="167" fontId="11" fillId="0" borderId="60" xfId="80" applyNumberFormat="1" applyFont="1" applyBorder="1" applyAlignment="1">
      <alignment vertical="top"/>
    </xf>
    <xf numFmtId="0" fontId="0" fillId="0" borderId="77" xfId="0" applyFill="1" applyBorder="1" applyAlignment="1">
      <alignment horizontal="center" vertical="top"/>
    </xf>
    <xf numFmtId="165" fontId="3" fillId="0" borderId="77" xfId="0" applyNumberFormat="1" applyFont="1" applyFill="1" applyBorder="1" applyAlignment="1">
      <alignment horizontal="left" vertical="center" wrapText="1"/>
    </xf>
    <xf numFmtId="166" fontId="11" fillId="0" borderId="77" xfId="0" applyNumberFormat="1" applyFont="1" applyFill="1" applyBorder="1" applyAlignment="1">
      <alignment horizontal="right" vertical="top" wrapText="1"/>
    </xf>
    <xf numFmtId="0" fontId="0" fillId="0" borderId="77" xfId="0" applyFill="1" applyBorder="1" applyAlignment="1">
      <alignment vertical="top"/>
    </xf>
    <xf numFmtId="165" fontId="11" fillId="0" borderId="77" xfId="80" applyNumberFormat="1" applyFont="1" applyBorder="1" applyAlignment="1">
      <alignment vertical="top" wrapText="1"/>
    </xf>
    <xf numFmtId="165" fontId="11" fillId="0" borderId="77" xfId="0" applyNumberFormat="1" applyFont="1" applyFill="1" applyBorder="1" applyAlignment="1">
      <alignment vertical="top" wrapText="1"/>
    </xf>
    <xf numFmtId="179" fontId="11" fillId="0" borderId="77" xfId="0" applyNumberFormat="1" applyFont="1" applyFill="1" applyBorder="1" applyAlignment="1">
      <alignment horizontal="center" vertical="top" wrapText="1"/>
    </xf>
    <xf numFmtId="179" fontId="11" fillId="0" borderId="77" xfId="0" applyNumberFormat="1" applyFont="1" applyFill="1" applyBorder="1" applyAlignment="1">
      <alignment horizontal="left" vertical="top" wrapText="1"/>
    </xf>
    <xf numFmtId="166" fontId="11" fillId="0" borderId="80" xfId="0" applyNumberFormat="1" applyFont="1" applyFill="1" applyBorder="1" applyAlignment="1">
      <alignment horizontal="left" vertical="top" wrapText="1"/>
    </xf>
    <xf numFmtId="165" fontId="11" fillId="0" borderId="80" xfId="0" applyNumberFormat="1" applyFont="1" applyFill="1" applyBorder="1" applyAlignment="1">
      <alignment horizontal="left" vertical="top" wrapText="1"/>
    </xf>
    <xf numFmtId="165" fontId="11" fillId="0" borderId="80" xfId="0" applyNumberFormat="1" applyFont="1" applyFill="1" applyBorder="1" applyAlignment="1">
      <alignment horizontal="center" vertical="top" wrapText="1"/>
    </xf>
    <xf numFmtId="0" fontId="11" fillId="0" borderId="80" xfId="0" applyFont="1" applyFill="1" applyBorder="1" applyAlignment="1">
      <alignment horizontal="center" vertical="top" wrapText="1"/>
    </xf>
    <xf numFmtId="1" fontId="11" fillId="0" borderId="80" xfId="0" applyNumberFormat="1" applyFont="1" applyFill="1" applyBorder="1" applyAlignment="1">
      <alignment horizontal="right" vertical="top"/>
    </xf>
    <xf numFmtId="0" fontId="11" fillId="0" borderId="80" xfId="0" applyFont="1" applyFill="1" applyBorder="1" applyAlignment="1">
      <alignment vertical="center"/>
    </xf>
    <xf numFmtId="167" fontId="11" fillId="0" borderId="80" xfId="0" applyNumberFormat="1" applyFont="1" applyFill="1" applyBorder="1" applyAlignment="1">
      <alignment vertical="top"/>
    </xf>
    <xf numFmtId="166" fontId="11" fillId="0" borderId="79" xfId="0" applyNumberFormat="1" applyFont="1" applyFill="1" applyBorder="1" applyAlignment="1">
      <alignment horizontal="left" vertical="top" wrapText="1"/>
    </xf>
    <xf numFmtId="165" fontId="11" fillId="0" borderId="79" xfId="0" applyNumberFormat="1" applyFont="1" applyFill="1" applyBorder="1" applyAlignment="1">
      <alignment horizontal="left" vertical="top" wrapText="1"/>
    </xf>
    <xf numFmtId="165" fontId="11" fillId="0" borderId="79" xfId="0" applyNumberFormat="1" applyFont="1" applyFill="1" applyBorder="1" applyAlignment="1">
      <alignment horizontal="center" vertical="top" wrapText="1"/>
    </xf>
    <xf numFmtId="0" fontId="11" fillId="0" borderId="79" xfId="0" applyFont="1" applyFill="1" applyBorder="1" applyAlignment="1">
      <alignment horizontal="center" vertical="top" wrapText="1"/>
    </xf>
    <xf numFmtId="177" fontId="11" fillId="0" borderId="79" xfId="0" applyNumberFormat="1" applyFont="1" applyFill="1" applyBorder="1" applyAlignment="1">
      <alignment horizontal="right" vertical="top"/>
    </xf>
    <xf numFmtId="167" fontId="11" fillId="0" borderId="79" xfId="0" applyNumberFormat="1" applyFont="1" applyFill="1" applyBorder="1" applyAlignment="1" applyProtection="1">
      <alignment vertical="top"/>
      <protection locked="0"/>
    </xf>
    <xf numFmtId="167" fontId="11" fillId="0" borderId="79" xfId="0" applyNumberFormat="1" applyFont="1" applyFill="1" applyBorder="1" applyAlignment="1">
      <alignment vertical="top"/>
    </xf>
    <xf numFmtId="167" fontId="11" fillId="25" borderId="77" xfId="0" applyNumberFormat="1" applyFont="1" applyFill="1" applyBorder="1" applyAlignment="1" applyProtection="1">
      <alignment vertical="top"/>
      <protection locked="0"/>
    </xf>
    <xf numFmtId="167" fontId="11" fillId="2" borderId="77" xfId="0" applyNumberFormat="1" applyFont="1" applyBorder="1" applyAlignment="1">
      <alignment vertical="top"/>
    </xf>
    <xf numFmtId="0" fontId="12" fillId="0" borderId="77" xfId="0" applyFont="1" applyFill="1" applyBorder="1"/>
    <xf numFmtId="166" fontId="11" fillId="0" borderId="77" xfId="80" applyNumberFormat="1" applyFont="1" applyBorder="1" applyAlignment="1">
      <alignment horizontal="center" vertical="top" wrapText="1"/>
    </xf>
    <xf numFmtId="166" fontId="11" fillId="0" borderId="81" xfId="0" applyNumberFormat="1" applyFont="1" applyFill="1" applyBorder="1" applyAlignment="1">
      <alignment horizontal="center" vertical="top" wrapText="1"/>
    </xf>
    <xf numFmtId="165" fontId="11" fillId="0" borderId="81" xfId="0" applyNumberFormat="1" applyFont="1" applyFill="1" applyBorder="1" applyAlignment="1">
      <alignment horizontal="left" vertical="top" wrapText="1"/>
    </xf>
    <xf numFmtId="165" fontId="11" fillId="0" borderId="81" xfId="0" applyNumberFormat="1" applyFont="1" applyFill="1" applyBorder="1" applyAlignment="1">
      <alignment horizontal="center" vertical="top" wrapText="1"/>
    </xf>
    <xf numFmtId="0" fontId="11" fillId="0" borderId="81" xfId="0" applyFont="1" applyFill="1" applyBorder="1" applyAlignment="1">
      <alignment horizontal="center" vertical="top" wrapText="1"/>
    </xf>
    <xf numFmtId="177" fontId="11" fillId="0" borderId="81" xfId="0" applyNumberFormat="1" applyFont="1" applyFill="1" applyBorder="1" applyAlignment="1">
      <alignment horizontal="right" vertical="top"/>
    </xf>
    <xf numFmtId="167" fontId="11" fillId="0" borderId="81" xfId="0" applyNumberFormat="1" applyFont="1" applyFill="1" applyBorder="1" applyAlignment="1" applyProtection="1">
      <alignment vertical="top"/>
      <protection locked="0"/>
    </xf>
    <xf numFmtId="167" fontId="11" fillId="0" borderId="81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 wrapText="1"/>
    </xf>
    <xf numFmtId="0" fontId="0" fillId="0" borderId="78" xfId="0" applyFill="1" applyBorder="1" applyAlignment="1">
      <alignment horizontal="center" vertical="top"/>
    </xf>
    <xf numFmtId="165" fontId="7" fillId="0" borderId="78" xfId="0" applyNumberFormat="1" applyFont="1" applyFill="1" applyBorder="1" applyAlignment="1">
      <alignment horizontal="left" vertical="center" wrapText="1"/>
    </xf>
    <xf numFmtId="1" fontId="0" fillId="0" borderId="78" xfId="0" applyNumberFormat="1" applyFill="1" applyBorder="1" applyAlignment="1">
      <alignment horizontal="center" vertical="top"/>
    </xf>
    <xf numFmtId="0" fontId="0" fillId="0" borderId="78" xfId="0" applyFill="1" applyBorder="1" applyAlignment="1">
      <alignment vertical="top"/>
    </xf>
    <xf numFmtId="164" fontId="0" fillId="0" borderId="78" xfId="0" applyNumberFormat="1" applyFill="1" applyBorder="1" applyAlignment="1">
      <alignment horizontal="right"/>
    </xf>
    <xf numFmtId="167" fontId="11" fillId="0" borderId="78" xfId="0" applyNumberFormat="1" applyFont="1" applyFill="1" applyBorder="1" applyAlignment="1">
      <alignment vertical="top" wrapText="1"/>
    </xf>
    <xf numFmtId="165" fontId="11" fillId="0" borderId="78" xfId="80" applyNumberFormat="1" applyFont="1" applyBorder="1" applyAlignment="1">
      <alignment vertical="top" wrapText="1"/>
    </xf>
    <xf numFmtId="165" fontId="11" fillId="0" borderId="78" xfId="80" applyNumberFormat="1" applyFont="1" applyBorder="1" applyAlignment="1">
      <alignment horizontal="center" vertical="top" wrapText="1"/>
    </xf>
    <xf numFmtId="165" fontId="11" fillId="0" borderId="78" xfId="80" applyNumberFormat="1" applyFont="1" applyBorder="1" applyAlignment="1">
      <alignment horizontal="left" vertical="top" wrapText="1"/>
    </xf>
    <xf numFmtId="165" fontId="11" fillId="0" borderId="78" xfId="0" applyNumberFormat="1" applyFont="1" applyFill="1" applyBorder="1" applyAlignment="1">
      <alignment vertical="top" wrapText="1"/>
    </xf>
    <xf numFmtId="166" fontId="11" fillId="0" borderId="78" xfId="80" applyNumberFormat="1" applyFont="1" applyBorder="1" applyAlignment="1">
      <alignment horizontal="left" vertical="top" wrapText="1"/>
    </xf>
    <xf numFmtId="0" fontId="11" fillId="0" borderId="78" xfId="80" applyFont="1" applyBorder="1" applyAlignment="1">
      <alignment horizontal="center" vertical="top" wrapText="1"/>
    </xf>
    <xf numFmtId="1" fontId="11" fillId="0" borderId="78" xfId="80" applyNumberFormat="1" applyFont="1" applyBorder="1" applyAlignment="1">
      <alignment horizontal="right" vertical="top" wrapText="1"/>
    </xf>
    <xf numFmtId="167" fontId="11" fillId="0" borderId="78" xfId="80" applyNumberFormat="1" applyFont="1" applyBorder="1" applyAlignment="1" applyProtection="1">
      <alignment vertical="top"/>
      <protection locked="0"/>
    </xf>
    <xf numFmtId="167" fontId="11" fillId="0" borderId="78" xfId="80" applyNumberFormat="1" applyFont="1" applyBorder="1" applyAlignment="1">
      <alignment vertical="top"/>
    </xf>
    <xf numFmtId="0" fontId="3" fillId="0" borderId="78" xfId="0" applyFont="1" applyFill="1" applyBorder="1" applyAlignment="1">
      <alignment vertical="top"/>
    </xf>
    <xf numFmtId="1" fontId="0" fillId="0" borderId="78" xfId="0" applyNumberFormat="1" applyFill="1" applyBorder="1" applyAlignment="1">
      <alignment vertical="top"/>
    </xf>
    <xf numFmtId="166" fontId="11" fillId="0" borderId="82" xfId="0" applyNumberFormat="1" applyFont="1" applyFill="1" applyBorder="1" applyAlignment="1">
      <alignment horizontal="left" vertical="top" wrapText="1"/>
    </xf>
    <xf numFmtId="165" fontId="11" fillId="0" borderId="82" xfId="0" applyNumberFormat="1" applyFont="1" applyFill="1" applyBorder="1" applyAlignment="1">
      <alignment horizontal="left" vertical="top" wrapText="1"/>
    </xf>
    <xf numFmtId="165" fontId="11" fillId="0" borderId="82" xfId="0" applyNumberFormat="1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1" fontId="11" fillId="0" borderId="82" xfId="0" applyNumberFormat="1" applyFont="1" applyFill="1" applyBorder="1" applyAlignment="1">
      <alignment horizontal="right" vertical="top" wrapText="1"/>
    </xf>
    <xf numFmtId="0" fontId="11" fillId="0" borderId="82" xfId="0" applyFont="1" applyFill="1" applyBorder="1" applyAlignment="1">
      <alignment vertical="center"/>
    </xf>
    <xf numFmtId="167" fontId="11" fillId="0" borderId="82" xfId="0" applyNumberFormat="1" applyFont="1" applyFill="1" applyBorder="1" applyAlignment="1">
      <alignment vertical="top" wrapText="1"/>
    </xf>
    <xf numFmtId="165" fontId="11" fillId="0" borderId="82" xfId="80" applyNumberFormat="1" applyFont="1" applyBorder="1" applyAlignment="1">
      <alignment horizontal="center" vertical="top" wrapText="1"/>
    </xf>
    <xf numFmtId="177" fontId="11" fillId="0" borderId="82" xfId="0" applyNumberFormat="1" applyFont="1" applyFill="1" applyBorder="1" applyAlignment="1">
      <alignment horizontal="right" vertical="top" wrapText="1"/>
    </xf>
    <xf numFmtId="167" fontId="11" fillId="0" borderId="82" xfId="0" applyNumberFormat="1" applyFont="1" applyFill="1" applyBorder="1" applyAlignment="1" applyProtection="1">
      <alignment vertical="top"/>
      <protection locked="0"/>
    </xf>
    <xf numFmtId="167" fontId="11" fillId="0" borderId="82" xfId="0" applyNumberFormat="1" applyFont="1" applyFill="1" applyBorder="1" applyAlignment="1">
      <alignment vertical="top"/>
    </xf>
    <xf numFmtId="166" fontId="11" fillId="0" borderId="80" xfId="0" applyNumberFormat="1" applyFont="1" applyFill="1" applyBorder="1" applyAlignment="1">
      <alignment horizontal="center" vertical="top" wrapText="1"/>
    </xf>
    <xf numFmtId="1" fontId="11" fillId="0" borderId="80" xfId="0" applyNumberFormat="1" applyFont="1" applyFill="1" applyBorder="1" applyAlignment="1">
      <alignment horizontal="right" vertical="top" wrapText="1"/>
    </xf>
    <xf numFmtId="167" fontId="11" fillId="0" borderId="80" xfId="0" applyNumberFormat="1" applyFont="1" applyFill="1" applyBorder="1" applyAlignment="1">
      <alignment vertical="top" wrapText="1"/>
    </xf>
    <xf numFmtId="165" fontId="11" fillId="0" borderId="82" xfId="0" applyNumberFormat="1" applyFont="1" applyFill="1" applyBorder="1" applyAlignment="1">
      <alignment vertical="top" wrapText="1"/>
    </xf>
    <xf numFmtId="165" fontId="11" fillId="0" borderId="83" xfId="0" applyNumberFormat="1" applyFont="1" applyFill="1" applyBorder="1" applyAlignment="1">
      <alignment horizontal="center" vertical="top" wrapText="1"/>
    </xf>
    <xf numFmtId="1" fontId="11" fillId="0" borderId="83" xfId="0" applyNumberFormat="1" applyFont="1" applyFill="1" applyBorder="1" applyAlignment="1">
      <alignment horizontal="right" vertical="top" wrapText="1"/>
    </xf>
    <xf numFmtId="166" fontId="11" fillId="0" borderId="2" xfId="81" applyNumberFormat="1" applyFill="1" applyBorder="1" applyAlignment="1">
      <alignment horizontal="left" vertical="top" wrapText="1"/>
    </xf>
    <xf numFmtId="0" fontId="56" fillId="0" borderId="2" xfId="0" applyFont="1" applyFill="1" applyBorder="1" applyAlignment="1">
      <alignment vertical="top" wrapText="1"/>
    </xf>
    <xf numFmtId="165" fontId="11" fillId="0" borderId="2" xfId="81" applyNumberFormat="1" applyFill="1" applyBorder="1" applyAlignment="1">
      <alignment horizontal="center" vertical="top" wrapText="1"/>
    </xf>
    <xf numFmtId="0" fontId="53" fillId="0" borderId="35" xfId="0" applyFont="1" applyFill="1" applyBorder="1" applyAlignment="1">
      <alignment horizontal="center" vertical="top" wrapText="1"/>
    </xf>
    <xf numFmtId="166" fontId="11" fillId="0" borderId="78" xfId="81" applyNumberFormat="1" applyFill="1" applyBorder="1" applyAlignment="1">
      <alignment horizontal="left" vertical="top" wrapText="1"/>
    </xf>
    <xf numFmtId="165" fontId="11" fillId="0" borderId="78" xfId="81" applyNumberFormat="1" applyFill="1" applyBorder="1" applyAlignment="1">
      <alignment horizontal="left" vertical="top" wrapText="1"/>
    </xf>
    <xf numFmtId="165" fontId="11" fillId="0" borderId="78" xfId="81" applyNumberFormat="1" applyFill="1" applyBorder="1" applyAlignment="1">
      <alignment horizontal="center" vertical="top" wrapText="1"/>
    </xf>
    <xf numFmtId="0" fontId="11" fillId="0" borderId="78" xfId="81" applyFill="1" applyBorder="1" applyAlignment="1">
      <alignment horizontal="center" vertical="top" wrapText="1"/>
    </xf>
    <xf numFmtId="0" fontId="11" fillId="0" borderId="78" xfId="0" applyFont="1" applyFill="1" applyBorder="1" applyAlignment="1">
      <alignment vertical="top" wrapText="1"/>
    </xf>
    <xf numFmtId="0" fontId="56" fillId="0" borderId="78" xfId="0" applyFont="1" applyFill="1" applyBorder="1" applyAlignment="1">
      <alignment vertical="top" wrapText="1"/>
    </xf>
    <xf numFmtId="0" fontId="53" fillId="0" borderId="78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5" xfId="81" applyFill="1" applyBorder="1" applyAlignment="1">
      <alignment horizontal="center" vertical="top" wrapText="1"/>
    </xf>
    <xf numFmtId="166" fontId="11" fillId="0" borderId="84" xfId="0" applyNumberFormat="1" applyFont="1" applyFill="1" applyBorder="1" applyAlignment="1">
      <alignment horizontal="left" vertical="top" wrapText="1"/>
    </xf>
    <xf numFmtId="165" fontId="11" fillId="0" borderId="84" xfId="0" applyNumberFormat="1" applyFont="1" applyFill="1" applyBorder="1" applyAlignment="1">
      <alignment horizontal="left" vertical="top" wrapText="1"/>
    </xf>
    <xf numFmtId="165" fontId="11" fillId="0" borderId="84" xfId="0" applyNumberFormat="1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177" fontId="11" fillId="0" borderId="84" xfId="0" applyNumberFormat="1" applyFont="1" applyFill="1" applyBorder="1" applyAlignment="1">
      <alignment horizontal="right" vertical="top"/>
    </xf>
    <xf numFmtId="167" fontId="11" fillId="0" borderId="84" xfId="0" applyNumberFormat="1" applyFont="1" applyFill="1" applyBorder="1" applyAlignment="1" applyProtection="1">
      <alignment vertical="top"/>
      <protection locked="0"/>
    </xf>
    <xf numFmtId="167" fontId="11" fillId="0" borderId="84" xfId="0" applyNumberFormat="1" applyFont="1" applyFill="1" applyBorder="1" applyAlignment="1">
      <alignment vertical="top"/>
    </xf>
    <xf numFmtId="0" fontId="0" fillId="0" borderId="85" xfId="0" applyFill="1" applyBorder="1" applyAlignment="1">
      <alignment vertical="top"/>
    </xf>
    <xf numFmtId="165" fontId="7" fillId="0" borderId="85" xfId="0" applyNumberFormat="1" applyFont="1" applyFill="1" applyBorder="1" applyAlignment="1">
      <alignment horizontal="left" vertical="center" wrapText="1"/>
    </xf>
    <xf numFmtId="1" fontId="0" fillId="0" borderId="86" xfId="0" applyNumberFormat="1" applyFill="1" applyBorder="1" applyAlignment="1">
      <alignment horizontal="center" vertical="top"/>
    </xf>
    <xf numFmtId="0" fontId="0" fillId="0" borderId="86" xfId="0" applyFill="1" applyBorder="1" applyAlignment="1">
      <alignment vertical="top"/>
    </xf>
    <xf numFmtId="0" fontId="0" fillId="0" borderId="86" xfId="0" applyFill="1" applyBorder="1" applyAlignment="1">
      <alignment horizontal="center" vertical="top"/>
    </xf>
    <xf numFmtId="164" fontId="0" fillId="0" borderId="85" xfId="0" applyNumberFormat="1" applyFill="1" applyBorder="1" applyAlignment="1">
      <alignment horizontal="right"/>
    </xf>
    <xf numFmtId="166" fontId="11" fillId="0" borderId="79" xfId="80" applyNumberFormat="1" applyFont="1" applyBorder="1" applyAlignment="1">
      <alignment horizontal="center" vertical="top" wrapText="1"/>
    </xf>
    <xf numFmtId="165" fontId="11" fillId="0" borderId="79" xfId="80" applyNumberFormat="1" applyFont="1" applyBorder="1" applyAlignment="1">
      <alignment horizontal="left" vertical="top" wrapText="1"/>
    </xf>
    <xf numFmtId="165" fontId="11" fillId="0" borderId="79" xfId="80" applyNumberFormat="1" applyFont="1" applyBorder="1" applyAlignment="1">
      <alignment horizontal="center" vertical="top" wrapText="1"/>
    </xf>
    <xf numFmtId="0" fontId="11" fillId="0" borderId="79" xfId="80" applyFont="1" applyBorder="1" applyAlignment="1">
      <alignment horizontal="center" vertical="top" wrapText="1"/>
    </xf>
    <xf numFmtId="1" fontId="11" fillId="0" borderId="79" xfId="0" applyNumberFormat="1" applyFont="1" applyFill="1" applyBorder="1" applyAlignment="1">
      <alignment horizontal="right" vertical="top" wrapText="1"/>
    </xf>
    <xf numFmtId="166" fontId="11" fillId="0" borderId="76" xfId="80" applyNumberFormat="1" applyFont="1" applyBorder="1" applyAlignment="1">
      <alignment horizontal="center" vertical="top" wrapText="1"/>
    </xf>
    <xf numFmtId="165" fontId="11" fillId="0" borderId="76" xfId="80" applyNumberFormat="1" applyFont="1" applyBorder="1" applyAlignment="1">
      <alignment horizontal="left" vertical="top" wrapText="1"/>
    </xf>
    <xf numFmtId="165" fontId="11" fillId="0" borderId="76" xfId="80" applyNumberFormat="1" applyFont="1" applyBorder="1" applyAlignment="1">
      <alignment horizontal="center" vertical="top" wrapText="1"/>
    </xf>
    <xf numFmtId="0" fontId="11" fillId="0" borderId="76" xfId="80" applyFont="1" applyBorder="1" applyAlignment="1">
      <alignment horizontal="center" vertical="top" wrapText="1"/>
    </xf>
    <xf numFmtId="167" fontId="11" fillId="0" borderId="76" xfId="0" applyNumberFormat="1" applyFont="1" applyFill="1" applyBorder="1" applyAlignment="1" applyProtection="1">
      <alignment vertical="top"/>
      <protection locked="0"/>
    </xf>
    <xf numFmtId="167" fontId="11" fillId="0" borderId="76" xfId="0" applyNumberFormat="1" applyFont="1" applyFill="1" applyBorder="1" applyAlignment="1">
      <alignment vertical="top"/>
    </xf>
    <xf numFmtId="166" fontId="11" fillId="0" borderId="79" xfId="0" applyNumberFormat="1" applyFont="1" applyFill="1" applyBorder="1" applyAlignment="1">
      <alignment horizontal="center" vertical="top" wrapText="1"/>
    </xf>
    <xf numFmtId="165" fontId="11" fillId="0" borderId="76" xfId="0" applyNumberFormat="1" applyFont="1" applyFill="1" applyBorder="1" applyAlignment="1">
      <alignment horizontal="left" vertical="top" wrapText="1"/>
    </xf>
    <xf numFmtId="1" fontId="11" fillId="0" borderId="76" xfId="0" applyNumberFormat="1" applyFont="1" applyFill="1" applyBorder="1" applyAlignment="1">
      <alignment horizontal="right" vertical="top"/>
    </xf>
    <xf numFmtId="177" fontId="11" fillId="0" borderId="79" xfId="0" applyNumberFormat="1" applyFont="1" applyFill="1" applyBorder="1" applyAlignment="1">
      <alignment horizontal="right" vertical="top" wrapText="1"/>
    </xf>
    <xf numFmtId="0" fontId="0" fillId="0" borderId="87" xfId="0" applyFill="1" applyBorder="1" applyAlignment="1">
      <alignment vertical="top"/>
    </xf>
    <xf numFmtId="165" fontId="7" fillId="0" borderId="87" xfId="0" applyNumberFormat="1" applyFont="1" applyFill="1" applyBorder="1" applyAlignment="1">
      <alignment horizontal="left" vertical="center" wrapText="1"/>
    </xf>
    <xf numFmtId="1" fontId="0" fillId="0" borderId="88" xfId="0" applyNumberFormat="1" applyFill="1" applyBorder="1" applyAlignment="1">
      <alignment horizontal="center" vertical="top"/>
    </xf>
    <xf numFmtId="0" fontId="0" fillId="0" borderId="88" xfId="0" applyFill="1" applyBorder="1" applyAlignment="1">
      <alignment vertical="top"/>
    </xf>
    <xf numFmtId="0" fontId="0" fillId="0" borderId="88" xfId="0" applyFill="1" applyBorder="1" applyAlignment="1">
      <alignment horizontal="center" vertical="top"/>
    </xf>
    <xf numFmtId="164" fontId="0" fillId="0" borderId="87" xfId="0" applyNumberFormat="1" applyFill="1" applyBorder="1" applyAlignment="1">
      <alignment horizontal="right"/>
    </xf>
    <xf numFmtId="0" fontId="0" fillId="0" borderId="89" xfId="0" applyFill="1" applyBorder="1" applyAlignment="1">
      <alignment horizontal="center" vertical="top"/>
    </xf>
    <xf numFmtId="165" fontId="7" fillId="0" borderId="89" xfId="0" applyNumberFormat="1" applyFont="1" applyFill="1" applyBorder="1" applyAlignment="1">
      <alignment horizontal="left" vertical="center" wrapText="1"/>
    </xf>
    <xf numFmtId="1" fontId="0" fillId="0" borderId="89" xfId="0" applyNumberFormat="1" applyFill="1" applyBorder="1" applyAlignment="1">
      <alignment horizontal="center" vertical="top"/>
    </xf>
    <xf numFmtId="0" fontId="0" fillId="0" borderId="89" xfId="0" applyFill="1" applyBorder="1" applyAlignment="1">
      <alignment vertical="top"/>
    </xf>
    <xf numFmtId="164" fontId="0" fillId="0" borderId="89" xfId="0" applyNumberFormat="1" applyFill="1" applyBorder="1" applyAlignment="1">
      <alignment horizontal="right"/>
    </xf>
    <xf numFmtId="166" fontId="11" fillId="0" borderId="89" xfId="0" applyNumberFormat="1" applyFont="1" applyFill="1" applyBorder="1" applyAlignment="1">
      <alignment horizontal="right" vertical="top" wrapText="1"/>
    </xf>
    <xf numFmtId="165" fontId="11" fillId="0" borderId="89" xfId="0" applyNumberFormat="1" applyFont="1" applyFill="1" applyBorder="1" applyAlignment="1">
      <alignment horizontal="left" vertical="top" wrapText="1"/>
    </xf>
    <xf numFmtId="165" fontId="11" fillId="0" borderId="89" xfId="0" applyNumberFormat="1" applyFont="1" applyFill="1" applyBorder="1" applyAlignment="1">
      <alignment horizontal="center" vertical="top" wrapText="1"/>
    </xf>
    <xf numFmtId="0" fontId="11" fillId="0" borderId="89" xfId="0" applyFont="1" applyFill="1" applyBorder="1" applyAlignment="1">
      <alignment horizontal="center" vertical="top" wrapText="1"/>
    </xf>
    <xf numFmtId="177" fontId="11" fillId="0" borderId="89" xfId="0" applyNumberFormat="1" applyFont="1" applyFill="1" applyBorder="1" applyAlignment="1">
      <alignment horizontal="right" vertical="top" wrapText="1"/>
    </xf>
    <xf numFmtId="167" fontId="11" fillId="0" borderId="89" xfId="0" applyNumberFormat="1" applyFont="1" applyFill="1" applyBorder="1" applyAlignment="1" applyProtection="1">
      <alignment vertical="top"/>
      <protection locked="0"/>
    </xf>
    <xf numFmtId="167" fontId="11" fillId="0" borderId="89" xfId="0" applyNumberFormat="1" applyFont="1" applyFill="1" applyBorder="1" applyAlignment="1">
      <alignment vertical="top"/>
    </xf>
    <xf numFmtId="166" fontId="11" fillId="0" borderId="89" xfId="0" applyNumberFormat="1" applyFont="1" applyFill="1" applyBorder="1" applyAlignment="1">
      <alignment horizontal="left" vertical="top" wrapText="1"/>
    </xf>
    <xf numFmtId="165" fontId="11" fillId="0" borderId="89" xfId="80" applyNumberFormat="1" applyFont="1" applyBorder="1" applyAlignment="1">
      <alignment vertical="top" wrapText="1"/>
    </xf>
    <xf numFmtId="165" fontId="11" fillId="0" borderId="89" xfId="80" applyNumberFormat="1" applyFont="1" applyBorder="1" applyAlignment="1">
      <alignment horizontal="center" vertical="top" wrapText="1"/>
    </xf>
    <xf numFmtId="1" fontId="11" fillId="0" borderId="89" xfId="0" applyNumberFormat="1" applyFont="1" applyFill="1" applyBorder="1" applyAlignment="1">
      <alignment horizontal="right" vertical="top" wrapText="1"/>
    </xf>
    <xf numFmtId="0" fontId="11" fillId="0" borderId="89" xfId="0" applyFont="1" applyFill="1" applyBorder="1" applyAlignment="1">
      <alignment vertical="center"/>
    </xf>
    <xf numFmtId="167" fontId="11" fillId="0" borderId="89" xfId="0" applyNumberFormat="1" applyFont="1" applyFill="1" applyBorder="1" applyAlignment="1">
      <alignment vertical="top" wrapText="1"/>
    </xf>
    <xf numFmtId="166" fontId="11" fillId="0" borderId="90" xfId="0" applyNumberFormat="1" applyFont="1" applyFill="1" applyBorder="1" applyAlignment="1">
      <alignment horizontal="left" vertical="top" wrapText="1"/>
    </xf>
    <xf numFmtId="165" fontId="11" fillId="0" borderId="90" xfId="0" applyNumberFormat="1" applyFont="1" applyFill="1" applyBorder="1" applyAlignment="1">
      <alignment vertical="top" wrapText="1"/>
    </xf>
    <xf numFmtId="165" fontId="11" fillId="0" borderId="90" xfId="0" applyNumberFormat="1" applyFont="1" applyFill="1" applyBorder="1" applyAlignment="1">
      <alignment horizontal="center" vertical="top" wrapText="1"/>
    </xf>
    <xf numFmtId="0" fontId="11" fillId="0" borderId="90" xfId="0" applyFont="1" applyFill="1" applyBorder="1" applyAlignment="1">
      <alignment horizontal="center" vertical="top" wrapText="1"/>
    </xf>
    <xf numFmtId="1" fontId="11" fillId="0" borderId="90" xfId="0" applyNumberFormat="1" applyFont="1" applyFill="1" applyBorder="1" applyAlignment="1">
      <alignment horizontal="right" vertical="top" wrapText="1"/>
    </xf>
    <xf numFmtId="0" fontId="11" fillId="0" borderId="90" xfId="0" applyFont="1" applyFill="1" applyBorder="1" applyAlignment="1">
      <alignment vertical="center"/>
    </xf>
    <xf numFmtId="167" fontId="11" fillId="0" borderId="90" xfId="0" applyNumberFormat="1" applyFont="1" applyFill="1" applyBorder="1" applyAlignment="1">
      <alignment vertical="top" wrapText="1"/>
    </xf>
    <xf numFmtId="166" fontId="11" fillId="0" borderId="89" xfId="0" applyNumberFormat="1" applyFont="1" applyFill="1" applyBorder="1" applyAlignment="1">
      <alignment horizontal="center" vertical="top" wrapText="1"/>
    </xf>
    <xf numFmtId="1" fontId="11" fillId="0" borderId="89" xfId="0" applyNumberFormat="1" applyFont="1" applyFill="1" applyBorder="1" applyAlignment="1">
      <alignment horizontal="right" vertical="top"/>
    </xf>
    <xf numFmtId="177" fontId="11" fillId="0" borderId="89" xfId="0" applyNumberFormat="1" applyFont="1" applyFill="1" applyBorder="1" applyAlignment="1">
      <alignment horizontal="right" vertical="top"/>
    </xf>
    <xf numFmtId="165" fontId="11" fillId="0" borderId="89" xfId="80" applyNumberFormat="1" applyFont="1" applyBorder="1" applyAlignment="1">
      <alignment horizontal="left" vertical="top" wrapText="1"/>
    </xf>
    <xf numFmtId="165" fontId="11" fillId="0" borderId="89" xfId="0" applyNumberFormat="1" applyFont="1" applyFill="1" applyBorder="1" applyAlignment="1">
      <alignment vertical="top" wrapText="1"/>
    </xf>
    <xf numFmtId="166" fontId="11" fillId="0" borderId="91" xfId="0" applyNumberFormat="1" applyFont="1" applyFill="1" applyBorder="1" applyAlignment="1">
      <alignment horizontal="left" vertical="top" wrapText="1"/>
    </xf>
    <xf numFmtId="165" fontId="11" fillId="0" borderId="91" xfId="0" applyNumberFormat="1" applyFont="1" applyFill="1" applyBorder="1" applyAlignment="1">
      <alignment horizontal="left" vertical="top" wrapText="1"/>
    </xf>
    <xf numFmtId="165" fontId="11" fillId="0" borderId="91" xfId="0" applyNumberFormat="1" applyFont="1" applyFill="1" applyBorder="1" applyAlignment="1">
      <alignment horizontal="center" vertical="top" wrapText="1"/>
    </xf>
    <xf numFmtId="0" fontId="11" fillId="0" borderId="91" xfId="0" applyFont="1" applyFill="1" applyBorder="1" applyAlignment="1">
      <alignment horizontal="center" vertical="top" wrapText="1"/>
    </xf>
    <xf numFmtId="1" fontId="11" fillId="0" borderId="91" xfId="0" applyNumberFormat="1" applyFont="1" applyFill="1" applyBorder="1" applyAlignment="1">
      <alignment horizontal="right" vertical="top" wrapText="1"/>
    </xf>
    <xf numFmtId="167" fontId="11" fillId="0" borderId="91" xfId="0" applyNumberFormat="1" applyFont="1" applyFill="1" applyBorder="1" applyAlignment="1" applyProtection="1">
      <alignment vertical="top"/>
      <protection locked="0"/>
    </xf>
    <xf numFmtId="167" fontId="11" fillId="0" borderId="91" xfId="0" applyNumberFormat="1" applyFont="1" applyFill="1" applyBorder="1" applyAlignment="1">
      <alignment vertical="top"/>
    </xf>
    <xf numFmtId="165" fontId="3" fillId="0" borderId="61" xfId="0" applyNumberFormat="1" applyFont="1" applyFill="1" applyBorder="1" applyAlignment="1">
      <alignment horizontal="left" vertical="center"/>
    </xf>
    <xf numFmtId="165" fontId="3" fillId="0" borderId="63" xfId="0" applyNumberFormat="1" applyFont="1" applyFill="1" applyBorder="1" applyAlignment="1">
      <alignment horizontal="left" vertical="center"/>
    </xf>
    <xf numFmtId="165" fontId="3" fillId="0" borderId="64" xfId="0" applyNumberFormat="1" applyFont="1" applyFill="1" applyBorder="1" applyAlignment="1">
      <alignment horizontal="left" vertical="center"/>
    </xf>
    <xf numFmtId="1" fontId="8" fillId="0" borderId="42" xfId="0" applyNumberFormat="1" applyFont="1" applyFill="1" applyBorder="1" applyAlignment="1">
      <alignment horizontal="left" vertical="center" wrapText="1"/>
    </xf>
    <xf numFmtId="0" fontId="0" fillId="0" borderId="43" xfId="0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1" fontId="4" fillId="0" borderId="48" xfId="0" applyNumberFormat="1" applyFont="1" applyFill="1" applyBorder="1" applyAlignment="1">
      <alignment horizontal="left" vertical="center" wrapText="1"/>
    </xf>
    <xf numFmtId="0" fontId="0" fillId="0" borderId="49" xfId="0" applyFill="1" applyBorder="1" applyAlignment="1">
      <alignment vertical="center" wrapText="1"/>
    </xf>
    <xf numFmtId="0" fontId="0" fillId="0" borderId="50" xfId="0" applyFill="1" applyBorder="1" applyAlignment="1">
      <alignment vertical="center" wrapText="1"/>
    </xf>
    <xf numFmtId="1" fontId="8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47" xfId="0" applyFill="1" applyBorder="1" applyAlignment="1">
      <alignment vertical="center" wrapText="1"/>
    </xf>
    <xf numFmtId="1" fontId="4" fillId="0" borderId="42" xfId="0" applyNumberFormat="1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vertical="top"/>
    </xf>
    <xf numFmtId="0" fontId="0" fillId="0" borderId="40" xfId="0" applyFill="1" applyBorder="1"/>
    <xf numFmtId="0" fontId="0" fillId="0" borderId="41" xfId="0" applyFill="1" applyBorder="1"/>
    <xf numFmtId="0" fontId="10" fillId="0" borderId="53" xfId="0" applyFont="1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10" fillId="0" borderId="37" xfId="0" applyFont="1" applyFill="1" applyBorder="1" applyAlignment="1">
      <alignment vertical="top" wrapText="1"/>
    </xf>
    <xf numFmtId="0" fontId="0" fillId="0" borderId="40" xfId="0" applyFill="1" applyBorder="1" applyAlignment="1">
      <alignment wrapText="1"/>
    </xf>
    <xf numFmtId="0" fontId="0" fillId="0" borderId="41" xfId="0" applyFill="1" applyBorder="1" applyAlignment="1">
      <alignment wrapText="1"/>
    </xf>
    <xf numFmtId="1" fontId="8" fillId="0" borderId="20" xfId="81" applyNumberFormat="1" applyFont="1" applyFill="1" applyBorder="1" applyAlignment="1">
      <alignment horizontal="left" vertical="center" wrapText="1"/>
    </xf>
    <xf numFmtId="0" fontId="11" fillId="0" borderId="0" xfId="81" applyFill="1" applyAlignment="1">
      <alignment vertical="center" wrapText="1"/>
    </xf>
    <xf numFmtId="0" fontId="11" fillId="0" borderId="47" xfId="81" applyFill="1" applyBorder="1" applyAlignment="1">
      <alignment vertical="center" wrapText="1"/>
    </xf>
    <xf numFmtId="164" fontId="0" fillId="0" borderId="39" xfId="0" applyNumberFormat="1" applyFill="1" applyBorder="1" applyAlignment="1">
      <alignment horizontal="center"/>
    </xf>
    <xf numFmtId="0" fontId="0" fillId="0" borderId="52" xfId="0" applyFill="1" applyBorder="1"/>
    <xf numFmtId="0" fontId="10" fillId="0" borderId="51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1" fontId="8" fillId="0" borderId="42" xfId="81" applyNumberFormat="1" applyFont="1" applyFill="1" applyBorder="1" applyAlignment="1">
      <alignment horizontal="left" vertical="center" wrapText="1"/>
    </xf>
    <xf numFmtId="0" fontId="11" fillId="0" borderId="43" xfId="81" applyFill="1" applyBorder="1" applyAlignment="1">
      <alignment vertical="center" wrapText="1"/>
    </xf>
    <xf numFmtId="0" fontId="11" fillId="0" borderId="44" xfId="81" applyFill="1" applyBorder="1" applyAlignment="1">
      <alignment vertical="center" wrapText="1"/>
    </xf>
    <xf numFmtId="0" fontId="0" fillId="0" borderId="45" xfId="0" applyFill="1" applyBorder="1"/>
    <xf numFmtId="0" fontId="0" fillId="0" borderId="46" xfId="0" applyFill="1" applyBorder="1"/>
    <xf numFmtId="165" fontId="3" fillId="0" borderId="67" xfId="0" applyNumberFormat="1" applyFont="1" applyFill="1" applyBorder="1" applyAlignment="1">
      <alignment horizontal="left" vertical="center"/>
    </xf>
    <xf numFmtId="165" fontId="3" fillId="0" borderId="74" xfId="0" applyNumberFormat="1" applyFont="1" applyFill="1" applyBorder="1" applyAlignment="1">
      <alignment horizontal="left" vertical="center"/>
    </xf>
    <xf numFmtId="165" fontId="3" fillId="0" borderId="75" xfId="0" applyNumberFormat="1" applyFont="1" applyFill="1" applyBorder="1" applyAlignment="1">
      <alignment horizontal="left" vertical="center"/>
    </xf>
    <xf numFmtId="4" fontId="11" fillId="25" borderId="1" xfId="0" applyNumberFormat="1" applyFont="1" applyFill="1" applyBorder="1" applyAlignment="1">
      <alignment horizontal="center" vertical="top"/>
    </xf>
    <xf numFmtId="166" fontId="11" fillId="2" borderId="1" xfId="0" applyNumberFormat="1" applyFont="1" applyBorder="1" applyAlignment="1">
      <alignment horizontal="center" vertical="top" wrapText="1"/>
    </xf>
    <xf numFmtId="165" fontId="11" fillId="2" borderId="1" xfId="0" applyNumberFormat="1" applyFont="1" applyBorder="1" applyAlignment="1">
      <alignment horizontal="left" vertical="top" wrapText="1"/>
    </xf>
    <xf numFmtId="165" fontId="11" fillId="2" borderId="1" xfId="0" applyNumberFormat="1" applyFont="1" applyBorder="1" applyAlignment="1">
      <alignment horizontal="center" vertical="top" wrapText="1"/>
    </xf>
    <xf numFmtId="0" fontId="11" fillId="2" borderId="1" xfId="0" applyFont="1" applyBorder="1" applyAlignment="1">
      <alignment horizontal="center" vertical="top" wrapText="1"/>
    </xf>
    <xf numFmtId="1" fontId="11" fillId="2" borderId="1" xfId="0" applyNumberFormat="1" applyFont="1" applyBorder="1" applyAlignment="1">
      <alignment horizontal="right" vertical="top"/>
    </xf>
    <xf numFmtId="167" fontId="11" fillId="25" borderId="1" xfId="0" applyNumberFormat="1" applyFont="1" applyFill="1" applyBorder="1" applyAlignment="1">
      <alignment vertical="top"/>
    </xf>
    <xf numFmtId="0" fontId="12" fillId="2" borderId="38" xfId="0" applyFont="1" applyBorder="1" applyAlignment="1">
      <alignment vertical="top" wrapText="1"/>
    </xf>
    <xf numFmtId="0" fontId="54" fillId="25" borderId="0" xfId="0" applyFont="1" applyFill="1" applyBorder="1"/>
    <xf numFmtId="177" fontId="11" fillId="0" borderId="91" xfId="0" applyNumberFormat="1" applyFont="1" applyFill="1" applyBorder="1" applyAlignment="1">
      <alignment horizontal="right" vertical="top"/>
    </xf>
    <xf numFmtId="166" fontId="11" fillId="0" borderId="92" xfId="0" applyNumberFormat="1" applyFont="1" applyFill="1" applyBorder="1" applyAlignment="1">
      <alignment horizontal="left" vertical="top" wrapText="1"/>
    </xf>
    <xf numFmtId="165" fontId="11" fillId="0" borderId="92" xfId="0" applyNumberFormat="1" applyFont="1" applyFill="1" applyBorder="1" applyAlignment="1">
      <alignment horizontal="left" vertical="top" wrapText="1"/>
    </xf>
    <xf numFmtId="165" fontId="11" fillId="0" borderId="92" xfId="0" applyNumberFormat="1" applyFont="1" applyFill="1" applyBorder="1" applyAlignment="1">
      <alignment horizontal="center" vertical="top" wrapText="1"/>
    </xf>
    <xf numFmtId="0" fontId="11" fillId="0" borderId="92" xfId="0" applyFont="1" applyFill="1" applyBorder="1" applyAlignment="1">
      <alignment horizontal="center" vertical="top" wrapText="1"/>
    </xf>
    <xf numFmtId="177" fontId="11" fillId="0" borderId="92" xfId="0" applyNumberFormat="1" applyFont="1" applyFill="1" applyBorder="1" applyAlignment="1">
      <alignment horizontal="right" vertical="top"/>
    </xf>
    <xf numFmtId="167" fontId="11" fillId="0" borderId="92" xfId="0" applyNumberFormat="1" applyFont="1" applyFill="1" applyBorder="1" applyAlignment="1" applyProtection="1">
      <alignment vertical="top"/>
      <protection locked="0"/>
    </xf>
    <xf numFmtId="167" fontId="11" fillId="0" borderId="92" xfId="0" applyNumberFormat="1" applyFont="1" applyFill="1" applyBorder="1" applyAlignment="1">
      <alignment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2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J1288"/>
  <sheetViews>
    <sheetView showZeros="0" tabSelected="1" showOutlineSymbols="0" view="pageBreakPreview" topLeftCell="B1" zoomScale="87" zoomScaleNormal="87" zoomScaleSheetLayoutView="87" workbookViewId="0">
      <selection activeCell="G1033" sqref="G1033"/>
    </sheetView>
  </sheetViews>
  <sheetFormatPr defaultColWidth="10.5546875" defaultRowHeight="15" x14ac:dyDescent="0.2"/>
  <cols>
    <col min="1" max="1" width="9.109375" style="207" hidden="1" customWidth="1"/>
    <col min="2" max="2" width="8.77734375" style="35" customWidth="1"/>
    <col min="3" max="3" width="36.77734375" style="21" customWidth="1"/>
    <col min="4" max="4" width="12.77734375" style="208" customWidth="1"/>
    <col min="5" max="5" width="6.77734375" style="21" customWidth="1"/>
    <col min="6" max="6" width="11.77734375" style="21" customWidth="1"/>
    <col min="7" max="7" width="11.77734375" style="207" customWidth="1"/>
    <col min="8" max="8" width="16.77734375" style="207" customWidth="1"/>
    <col min="9" max="16384" width="10.5546875" style="21"/>
  </cols>
  <sheetData>
    <row r="1" spans="1:9" ht="15.75" x14ac:dyDescent="0.2">
      <c r="A1" s="28"/>
      <c r="B1" s="29" t="s">
        <v>1092</v>
      </c>
      <c r="C1" s="30"/>
      <c r="D1" s="30"/>
      <c r="E1" s="30"/>
      <c r="F1" s="30"/>
      <c r="G1" s="28"/>
      <c r="H1" s="30"/>
    </row>
    <row r="2" spans="1:9" x14ac:dyDescent="0.2">
      <c r="A2" s="31"/>
      <c r="B2" s="32" t="s">
        <v>48</v>
      </c>
      <c r="C2" s="33"/>
      <c r="D2" s="33"/>
      <c r="E2" s="33"/>
      <c r="F2" s="33"/>
      <c r="G2" s="31"/>
      <c r="H2" s="33"/>
    </row>
    <row r="3" spans="1:9" x14ac:dyDescent="0.2">
      <c r="A3" s="34"/>
      <c r="B3" s="35" t="s">
        <v>0</v>
      </c>
      <c r="D3" s="21"/>
      <c r="G3" s="36"/>
      <c r="H3" s="37"/>
    </row>
    <row r="4" spans="1:9" x14ac:dyDescent="0.2">
      <c r="A4" s="38" t="s">
        <v>25</v>
      </c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3" t="s">
        <v>7</v>
      </c>
      <c r="H4" s="41" t="s">
        <v>8</v>
      </c>
    </row>
    <row r="5" spans="1:9" ht="15.75" thickBot="1" x14ac:dyDescent="0.25">
      <c r="A5" s="44"/>
      <c r="B5" s="45"/>
      <c r="C5" s="46"/>
      <c r="D5" s="47" t="s">
        <v>9</v>
      </c>
      <c r="E5" s="48"/>
      <c r="F5" s="49" t="s">
        <v>10</v>
      </c>
      <c r="G5" s="50"/>
      <c r="H5" s="51"/>
    </row>
    <row r="6" spans="1:9" ht="36" customHeight="1" thickTop="1" x14ac:dyDescent="0.2">
      <c r="A6" s="52"/>
      <c r="B6" s="473" t="s">
        <v>28</v>
      </c>
      <c r="C6" s="474"/>
      <c r="D6" s="474"/>
      <c r="E6" s="474"/>
      <c r="F6" s="475"/>
      <c r="G6" s="53"/>
      <c r="H6" s="54"/>
    </row>
    <row r="7" spans="1:9" s="22" customFormat="1" ht="33" customHeight="1" x14ac:dyDescent="0.2">
      <c r="A7" s="55"/>
      <c r="B7" s="56" t="s">
        <v>11</v>
      </c>
      <c r="C7" s="469" t="s">
        <v>55</v>
      </c>
      <c r="D7" s="470"/>
      <c r="E7" s="470"/>
      <c r="F7" s="471"/>
      <c r="G7" s="57"/>
      <c r="H7" s="57" t="s">
        <v>1</v>
      </c>
    </row>
    <row r="8" spans="1:9" ht="33" customHeight="1" x14ac:dyDescent="0.2">
      <c r="A8" s="52"/>
      <c r="B8" s="58"/>
      <c r="C8" s="59" t="s">
        <v>18</v>
      </c>
      <c r="D8" s="224"/>
      <c r="E8" s="80" t="s">
        <v>1</v>
      </c>
      <c r="F8" s="80" t="s">
        <v>1</v>
      </c>
      <c r="G8" s="62" t="s">
        <v>1</v>
      </c>
      <c r="H8" s="62"/>
    </row>
    <row r="9" spans="1:9" s="14" customFormat="1" ht="30" customHeight="1" x14ac:dyDescent="0.2">
      <c r="A9" s="219" t="s">
        <v>56</v>
      </c>
      <c r="B9" s="225" t="s">
        <v>613</v>
      </c>
      <c r="C9" s="226" t="s">
        <v>58</v>
      </c>
      <c r="D9" s="227" t="s">
        <v>59</v>
      </c>
      <c r="E9" s="228" t="s">
        <v>60</v>
      </c>
      <c r="F9" s="229">
        <v>490</v>
      </c>
      <c r="G9" s="230"/>
      <c r="H9" s="231">
        <f t="shared" ref="H9:H10" si="0">ROUND(G9*F9,2)</f>
        <v>0</v>
      </c>
    </row>
    <row r="10" spans="1:9" s="14" customFormat="1" ht="30" customHeight="1" x14ac:dyDescent="0.2">
      <c r="A10" s="220" t="s">
        <v>61</v>
      </c>
      <c r="B10" s="225" t="s">
        <v>614</v>
      </c>
      <c r="C10" s="226" t="s">
        <v>63</v>
      </c>
      <c r="D10" s="227" t="s">
        <v>64</v>
      </c>
      <c r="E10" s="228" t="s">
        <v>65</v>
      </c>
      <c r="F10" s="229">
        <v>1020</v>
      </c>
      <c r="G10" s="230"/>
      <c r="H10" s="231">
        <f t="shared" si="0"/>
        <v>0</v>
      </c>
    </row>
    <row r="11" spans="1:9" s="14" customFormat="1" ht="30" customHeight="1" x14ac:dyDescent="0.2">
      <c r="A11" s="220" t="s">
        <v>66</v>
      </c>
      <c r="B11" s="225" t="s">
        <v>57</v>
      </c>
      <c r="C11" s="226" t="s">
        <v>68</v>
      </c>
      <c r="D11" s="227" t="s">
        <v>59</v>
      </c>
      <c r="E11" s="228"/>
      <c r="F11" s="232"/>
      <c r="G11" s="233"/>
      <c r="H11" s="231"/>
    </row>
    <row r="12" spans="1:9" s="209" customFormat="1" ht="30" customHeight="1" x14ac:dyDescent="0.2">
      <c r="A12" s="221" t="s">
        <v>1090</v>
      </c>
      <c r="B12" s="234" t="s">
        <v>70</v>
      </c>
      <c r="C12" s="235" t="s">
        <v>1091</v>
      </c>
      <c r="D12" s="236"/>
      <c r="E12" s="237" t="s">
        <v>72</v>
      </c>
      <c r="F12" s="229">
        <v>1030</v>
      </c>
      <c r="G12" s="238"/>
      <c r="H12" s="239">
        <f t="shared" ref="H12" si="1">ROUND(G12*F12,2)</f>
        <v>0</v>
      </c>
      <c r="I12" s="223"/>
    </row>
    <row r="13" spans="1:9" s="14" customFormat="1" ht="33" customHeight="1" x14ac:dyDescent="0.2">
      <c r="A13" s="220" t="s">
        <v>74</v>
      </c>
      <c r="B13" s="225" t="s">
        <v>62</v>
      </c>
      <c r="C13" s="226" t="s">
        <v>76</v>
      </c>
      <c r="D13" s="227" t="s">
        <v>59</v>
      </c>
      <c r="E13" s="228"/>
      <c r="F13" s="232"/>
      <c r="G13" s="233"/>
      <c r="H13" s="231"/>
    </row>
    <row r="14" spans="1:9" s="14" customFormat="1" ht="33" customHeight="1" x14ac:dyDescent="0.2">
      <c r="A14" s="220" t="s">
        <v>77</v>
      </c>
      <c r="B14" s="240" t="s">
        <v>70</v>
      </c>
      <c r="C14" s="226" t="s">
        <v>78</v>
      </c>
      <c r="D14" s="227" t="s">
        <v>1</v>
      </c>
      <c r="E14" s="228" t="s">
        <v>60</v>
      </c>
      <c r="F14" s="229">
        <v>130</v>
      </c>
      <c r="G14" s="230"/>
      <c r="H14" s="231">
        <f t="shared" ref="H14:H17" si="2">ROUND(G14*F14,2)</f>
        <v>0</v>
      </c>
    </row>
    <row r="15" spans="1:9" s="14" customFormat="1" ht="30" customHeight="1" x14ac:dyDescent="0.2">
      <c r="A15" s="219" t="s">
        <v>79</v>
      </c>
      <c r="B15" s="225" t="s">
        <v>615</v>
      </c>
      <c r="C15" s="226" t="s">
        <v>81</v>
      </c>
      <c r="D15" s="227" t="s">
        <v>59</v>
      </c>
      <c r="E15" s="228" t="s">
        <v>65</v>
      </c>
      <c r="F15" s="229">
        <v>720</v>
      </c>
      <c r="G15" s="230"/>
      <c r="H15" s="231">
        <f t="shared" si="2"/>
        <v>0</v>
      </c>
    </row>
    <row r="16" spans="1:9" s="14" customFormat="1" ht="30" customHeight="1" x14ac:dyDescent="0.2">
      <c r="A16" s="220" t="s">
        <v>82</v>
      </c>
      <c r="B16" s="225" t="s">
        <v>616</v>
      </c>
      <c r="C16" s="226" t="s">
        <v>84</v>
      </c>
      <c r="D16" s="227" t="s">
        <v>85</v>
      </c>
      <c r="E16" s="228"/>
      <c r="F16" s="232"/>
      <c r="G16" s="231"/>
      <c r="H16" s="231">
        <f t="shared" si="2"/>
        <v>0</v>
      </c>
    </row>
    <row r="17" spans="1:8" s="14" customFormat="1" ht="30" customHeight="1" x14ac:dyDescent="0.2">
      <c r="A17" s="220" t="s">
        <v>86</v>
      </c>
      <c r="B17" s="240" t="s">
        <v>70</v>
      </c>
      <c r="C17" s="226" t="s">
        <v>87</v>
      </c>
      <c r="D17" s="227" t="s">
        <v>1</v>
      </c>
      <c r="E17" s="228" t="s">
        <v>65</v>
      </c>
      <c r="F17" s="229">
        <v>1020</v>
      </c>
      <c r="G17" s="230"/>
      <c r="H17" s="231">
        <f t="shared" si="2"/>
        <v>0</v>
      </c>
    </row>
    <row r="18" spans="1:8" s="14" customFormat="1" ht="30" customHeight="1" x14ac:dyDescent="0.2">
      <c r="A18" s="220" t="s">
        <v>88</v>
      </c>
      <c r="B18" s="225" t="s">
        <v>67</v>
      </c>
      <c r="C18" s="226" t="s">
        <v>90</v>
      </c>
      <c r="D18" s="227" t="s">
        <v>91</v>
      </c>
      <c r="E18" s="228"/>
      <c r="F18" s="232"/>
      <c r="G18" s="233"/>
      <c r="H18" s="231"/>
    </row>
    <row r="19" spans="1:8" s="14" customFormat="1" ht="30" customHeight="1" x14ac:dyDescent="0.2">
      <c r="A19" s="220" t="s">
        <v>92</v>
      </c>
      <c r="B19" s="240" t="s">
        <v>70</v>
      </c>
      <c r="C19" s="226" t="s">
        <v>93</v>
      </c>
      <c r="D19" s="227" t="s">
        <v>1</v>
      </c>
      <c r="E19" s="228" t="s">
        <v>65</v>
      </c>
      <c r="F19" s="229">
        <v>1020</v>
      </c>
      <c r="G19" s="230"/>
      <c r="H19" s="231">
        <f>ROUND(G19*F19,2)</f>
        <v>0</v>
      </c>
    </row>
    <row r="20" spans="1:8" ht="33" customHeight="1" x14ac:dyDescent="0.2">
      <c r="A20" s="52"/>
      <c r="B20" s="58" t="s">
        <v>1</v>
      </c>
      <c r="C20" s="65" t="s">
        <v>32</v>
      </c>
      <c r="D20" s="224"/>
      <c r="E20" s="241"/>
      <c r="F20" s="224"/>
      <c r="G20" s="62"/>
      <c r="H20" s="62"/>
    </row>
    <row r="21" spans="1:8" s="14" customFormat="1" ht="30" customHeight="1" x14ac:dyDescent="0.2">
      <c r="A21" s="222" t="s">
        <v>95</v>
      </c>
      <c r="B21" s="225" t="s">
        <v>617</v>
      </c>
      <c r="C21" s="226" t="s">
        <v>97</v>
      </c>
      <c r="D21" s="227" t="s">
        <v>59</v>
      </c>
      <c r="E21" s="228"/>
      <c r="F21" s="232"/>
      <c r="G21" s="233"/>
      <c r="H21" s="231"/>
    </row>
    <row r="22" spans="1:8" s="14" customFormat="1" ht="30" customHeight="1" x14ac:dyDescent="0.2">
      <c r="A22" s="222" t="s">
        <v>98</v>
      </c>
      <c r="B22" s="240" t="s">
        <v>70</v>
      </c>
      <c r="C22" s="226" t="s">
        <v>99</v>
      </c>
      <c r="D22" s="227" t="s">
        <v>1</v>
      </c>
      <c r="E22" s="228" t="s">
        <v>65</v>
      </c>
      <c r="F22" s="229">
        <v>90</v>
      </c>
      <c r="G22" s="230"/>
      <c r="H22" s="231">
        <f>ROUND(G22*F22,2)</f>
        <v>0</v>
      </c>
    </row>
    <row r="23" spans="1:8" s="14" customFormat="1" ht="30" customHeight="1" x14ac:dyDescent="0.2">
      <c r="A23" s="222" t="s">
        <v>100</v>
      </c>
      <c r="B23" s="240" t="s">
        <v>73</v>
      </c>
      <c r="C23" s="226" t="s">
        <v>101</v>
      </c>
      <c r="D23" s="227" t="s">
        <v>1</v>
      </c>
      <c r="E23" s="228" t="s">
        <v>65</v>
      </c>
      <c r="F23" s="229">
        <v>810</v>
      </c>
      <c r="G23" s="230"/>
      <c r="H23" s="231">
        <f>ROUND(G23*F23,2)</f>
        <v>0</v>
      </c>
    </row>
    <row r="24" spans="1:8" s="14" customFormat="1" ht="30" customHeight="1" x14ac:dyDescent="0.2">
      <c r="A24" s="222" t="s">
        <v>221</v>
      </c>
      <c r="B24" s="225" t="s">
        <v>75</v>
      </c>
      <c r="C24" s="226" t="s">
        <v>223</v>
      </c>
      <c r="D24" s="227" t="s">
        <v>224</v>
      </c>
      <c r="E24" s="228"/>
      <c r="F24" s="232"/>
      <c r="G24" s="233"/>
      <c r="H24" s="231"/>
    </row>
    <row r="25" spans="1:8" s="14" customFormat="1" ht="30" customHeight="1" x14ac:dyDescent="0.2">
      <c r="A25" s="222" t="s">
        <v>216</v>
      </c>
      <c r="B25" s="240" t="s">
        <v>70</v>
      </c>
      <c r="C25" s="226" t="s">
        <v>217</v>
      </c>
      <c r="D25" s="227" t="s">
        <v>218</v>
      </c>
      <c r="E25" s="228"/>
      <c r="F25" s="232"/>
      <c r="G25" s="233"/>
      <c r="H25" s="231"/>
    </row>
    <row r="26" spans="1:8" s="14" customFormat="1" ht="30" customHeight="1" x14ac:dyDescent="0.2">
      <c r="A26" s="222" t="s">
        <v>219</v>
      </c>
      <c r="B26" s="242" t="s">
        <v>169</v>
      </c>
      <c r="C26" s="226" t="s">
        <v>220</v>
      </c>
      <c r="D26" s="227"/>
      <c r="E26" s="228" t="s">
        <v>65</v>
      </c>
      <c r="F26" s="229">
        <v>15</v>
      </c>
      <c r="G26" s="230"/>
      <c r="H26" s="231">
        <f>ROUND(G26*F26,2)</f>
        <v>0</v>
      </c>
    </row>
    <row r="27" spans="1:8" s="14" customFormat="1" ht="30" customHeight="1" x14ac:dyDescent="0.2">
      <c r="A27" s="222" t="s">
        <v>268</v>
      </c>
      <c r="B27" s="225" t="s">
        <v>618</v>
      </c>
      <c r="C27" s="226" t="s">
        <v>269</v>
      </c>
      <c r="D27" s="227" t="s">
        <v>270</v>
      </c>
      <c r="E27" s="228" t="s">
        <v>65</v>
      </c>
      <c r="F27" s="243">
        <v>15</v>
      </c>
      <c r="G27" s="230"/>
      <c r="H27" s="231">
        <f t="shared" ref="H27:H28" si="3">ROUND(G27*F27,2)</f>
        <v>0</v>
      </c>
    </row>
    <row r="28" spans="1:8" s="14" customFormat="1" ht="30" customHeight="1" x14ac:dyDescent="0.2">
      <c r="A28" s="222" t="s">
        <v>271</v>
      </c>
      <c r="B28" s="225" t="s">
        <v>619</v>
      </c>
      <c r="C28" s="226" t="s">
        <v>273</v>
      </c>
      <c r="D28" s="227" t="s">
        <v>270</v>
      </c>
      <c r="E28" s="228" t="s">
        <v>65</v>
      </c>
      <c r="F28" s="229">
        <v>5</v>
      </c>
      <c r="G28" s="230"/>
      <c r="H28" s="231">
        <f t="shared" si="3"/>
        <v>0</v>
      </c>
    </row>
    <row r="29" spans="1:8" s="14" customFormat="1" ht="30" customHeight="1" x14ac:dyDescent="0.2">
      <c r="A29" s="222" t="s">
        <v>212</v>
      </c>
      <c r="B29" s="225" t="s">
        <v>80</v>
      </c>
      <c r="C29" s="226" t="s">
        <v>214</v>
      </c>
      <c r="D29" s="227" t="s">
        <v>215</v>
      </c>
      <c r="E29" s="228"/>
      <c r="F29" s="232"/>
      <c r="G29" s="233"/>
      <c r="H29" s="231"/>
    </row>
    <row r="30" spans="1:8" s="14" customFormat="1" ht="30" customHeight="1" x14ac:dyDescent="0.2">
      <c r="A30" s="222" t="s">
        <v>210</v>
      </c>
      <c r="B30" s="240" t="s">
        <v>70</v>
      </c>
      <c r="C30" s="226" t="s">
        <v>211</v>
      </c>
      <c r="D30" s="227" t="s">
        <v>1</v>
      </c>
      <c r="E30" s="228" t="s">
        <v>151</v>
      </c>
      <c r="F30" s="229">
        <v>230</v>
      </c>
      <c r="G30" s="230"/>
      <c r="H30" s="231">
        <f t="shared" ref="H30" si="4">ROUND(G30*F30,2)</f>
        <v>0</v>
      </c>
    </row>
    <row r="31" spans="1:8" s="14" customFormat="1" ht="33" customHeight="1" x14ac:dyDescent="0.2">
      <c r="A31" s="6" t="s">
        <v>206</v>
      </c>
      <c r="B31" s="67" t="s">
        <v>620</v>
      </c>
      <c r="C31" s="68" t="s">
        <v>208</v>
      </c>
      <c r="D31" s="69" t="s">
        <v>209</v>
      </c>
      <c r="E31" s="70" t="s">
        <v>65</v>
      </c>
      <c r="F31" s="71">
        <v>10</v>
      </c>
      <c r="G31" s="72"/>
      <c r="H31" s="73">
        <f t="shared" ref="H31" si="5">ROUND(G31*F31,2)</f>
        <v>0</v>
      </c>
    </row>
    <row r="32" spans="1:8" ht="33" customHeight="1" x14ac:dyDescent="0.2">
      <c r="A32" s="52"/>
      <c r="B32" s="74" t="s">
        <v>1</v>
      </c>
      <c r="C32" s="75" t="s">
        <v>19</v>
      </c>
      <c r="D32" s="76"/>
      <c r="E32" s="77"/>
      <c r="F32" s="78"/>
      <c r="G32" s="79"/>
      <c r="H32" s="79"/>
    </row>
    <row r="33" spans="1:8" s="14" customFormat="1" ht="30" customHeight="1" x14ac:dyDescent="0.2">
      <c r="A33" s="219" t="s">
        <v>203</v>
      </c>
      <c r="B33" s="225" t="s">
        <v>369</v>
      </c>
      <c r="C33" s="226" t="s">
        <v>205</v>
      </c>
      <c r="D33" s="227" t="s">
        <v>604</v>
      </c>
      <c r="E33" s="228"/>
      <c r="F33" s="244"/>
      <c r="G33" s="233"/>
      <c r="H33" s="245"/>
    </row>
    <row r="34" spans="1:8" s="14" customFormat="1" ht="48" customHeight="1" x14ac:dyDescent="0.2">
      <c r="A34" s="219" t="s">
        <v>201</v>
      </c>
      <c r="B34" s="240" t="s">
        <v>70</v>
      </c>
      <c r="C34" s="226" t="s">
        <v>202</v>
      </c>
      <c r="D34" s="227"/>
      <c r="E34" s="228" t="s">
        <v>65</v>
      </c>
      <c r="F34" s="243">
        <v>110</v>
      </c>
      <c r="G34" s="230"/>
      <c r="H34" s="231">
        <f t="shared" ref="H34" si="6">ROUND(G34*F34,2)</f>
        <v>0</v>
      </c>
    </row>
    <row r="35" spans="1:8" s="14" customFormat="1" ht="33" customHeight="1" x14ac:dyDescent="0.2">
      <c r="A35" s="219" t="s">
        <v>192</v>
      </c>
      <c r="B35" s="225" t="s">
        <v>621</v>
      </c>
      <c r="C35" s="226" t="s">
        <v>194</v>
      </c>
      <c r="D35" s="227" t="s">
        <v>604</v>
      </c>
      <c r="E35" s="228"/>
      <c r="F35" s="244"/>
      <c r="G35" s="233"/>
      <c r="H35" s="245"/>
    </row>
    <row r="36" spans="1:8" s="14" customFormat="1" ht="63" customHeight="1" x14ac:dyDescent="0.2">
      <c r="A36" s="219"/>
      <c r="B36" s="240" t="s">
        <v>70</v>
      </c>
      <c r="C36" s="226" t="s">
        <v>198</v>
      </c>
      <c r="D36" s="227" t="s">
        <v>600</v>
      </c>
      <c r="E36" s="228" t="s">
        <v>151</v>
      </c>
      <c r="F36" s="229">
        <v>10</v>
      </c>
      <c r="G36" s="230"/>
      <c r="H36" s="231">
        <f t="shared" ref="H36:H39" si="7">ROUND(G36*F36,2)</f>
        <v>0</v>
      </c>
    </row>
    <row r="37" spans="1:8" s="14" customFormat="1" ht="78" customHeight="1" x14ac:dyDescent="0.2">
      <c r="A37" s="219"/>
      <c r="B37" s="240" t="s">
        <v>73</v>
      </c>
      <c r="C37" s="226" t="s">
        <v>199</v>
      </c>
      <c r="D37" s="227" t="s">
        <v>600</v>
      </c>
      <c r="E37" s="228" t="s">
        <v>151</v>
      </c>
      <c r="F37" s="229">
        <v>200</v>
      </c>
      <c r="G37" s="230"/>
      <c r="H37" s="231">
        <f t="shared" si="7"/>
        <v>0</v>
      </c>
    </row>
    <row r="38" spans="1:8" s="14" customFormat="1" ht="78" customHeight="1" x14ac:dyDescent="0.2">
      <c r="A38" s="219"/>
      <c r="B38" s="240" t="s">
        <v>195</v>
      </c>
      <c r="C38" s="226" t="s">
        <v>196</v>
      </c>
      <c r="D38" s="227" t="s">
        <v>601</v>
      </c>
      <c r="E38" s="228" t="s">
        <v>151</v>
      </c>
      <c r="F38" s="229">
        <v>45</v>
      </c>
      <c r="G38" s="230"/>
      <c r="H38" s="231">
        <f t="shared" si="7"/>
        <v>0</v>
      </c>
    </row>
    <row r="39" spans="1:8" s="14" customFormat="1" ht="65.099999999999994" customHeight="1" x14ac:dyDescent="0.2">
      <c r="A39" s="219"/>
      <c r="B39" s="240" t="s">
        <v>197</v>
      </c>
      <c r="C39" s="226" t="s">
        <v>200</v>
      </c>
      <c r="D39" s="227" t="s">
        <v>601</v>
      </c>
      <c r="E39" s="228" t="s">
        <v>151</v>
      </c>
      <c r="F39" s="229">
        <v>35</v>
      </c>
      <c r="G39" s="230"/>
      <c r="H39" s="231">
        <f t="shared" si="7"/>
        <v>0</v>
      </c>
    </row>
    <row r="40" spans="1:8" s="14" customFormat="1" ht="33" customHeight="1" x14ac:dyDescent="0.2">
      <c r="A40" s="219" t="s">
        <v>178</v>
      </c>
      <c r="B40" s="225" t="s">
        <v>622</v>
      </c>
      <c r="C40" s="226" t="s">
        <v>180</v>
      </c>
      <c r="D40" s="227" t="s">
        <v>602</v>
      </c>
      <c r="E40" s="246"/>
      <c r="F40" s="232"/>
      <c r="G40" s="233"/>
      <c r="H40" s="245"/>
    </row>
    <row r="41" spans="1:8" s="14" customFormat="1" ht="30" customHeight="1" x14ac:dyDescent="0.2">
      <c r="A41" s="219" t="s">
        <v>181</v>
      </c>
      <c r="B41" s="240" t="s">
        <v>70</v>
      </c>
      <c r="C41" s="226" t="s">
        <v>182</v>
      </c>
      <c r="D41" s="227"/>
      <c r="E41" s="228"/>
      <c r="F41" s="232"/>
      <c r="G41" s="233"/>
      <c r="H41" s="245"/>
    </row>
    <row r="42" spans="1:8" s="14" customFormat="1" ht="30" customHeight="1" x14ac:dyDescent="0.2">
      <c r="A42" s="219" t="s">
        <v>183</v>
      </c>
      <c r="B42" s="242" t="s">
        <v>169</v>
      </c>
      <c r="C42" s="226" t="s">
        <v>185</v>
      </c>
      <c r="D42" s="227"/>
      <c r="E42" s="228" t="s">
        <v>72</v>
      </c>
      <c r="F42" s="229">
        <v>125</v>
      </c>
      <c r="G42" s="230"/>
      <c r="H42" s="231">
        <f t="shared" ref="H42:H43" si="8">ROUND(G42*F42,2)</f>
        <v>0</v>
      </c>
    </row>
    <row r="43" spans="1:8" s="14" customFormat="1" ht="30" customHeight="1" x14ac:dyDescent="0.2">
      <c r="A43" s="219" t="s">
        <v>186</v>
      </c>
      <c r="B43" s="242" t="s">
        <v>191</v>
      </c>
      <c r="C43" s="226" t="s">
        <v>187</v>
      </c>
      <c r="D43" s="227"/>
      <c r="E43" s="228" t="s">
        <v>72</v>
      </c>
      <c r="F43" s="229">
        <v>160</v>
      </c>
      <c r="G43" s="230"/>
      <c r="H43" s="231">
        <f t="shared" si="8"/>
        <v>0</v>
      </c>
    </row>
    <row r="44" spans="1:8" s="14" customFormat="1" ht="30" customHeight="1" x14ac:dyDescent="0.2">
      <c r="A44" s="219" t="s">
        <v>188</v>
      </c>
      <c r="B44" s="240" t="s">
        <v>73</v>
      </c>
      <c r="C44" s="226" t="s">
        <v>189</v>
      </c>
      <c r="D44" s="227"/>
      <c r="E44" s="228"/>
      <c r="F44" s="232"/>
      <c r="G44" s="233"/>
      <c r="H44" s="245"/>
    </row>
    <row r="45" spans="1:8" s="14" customFormat="1" ht="30" customHeight="1" x14ac:dyDescent="0.2">
      <c r="A45" s="219" t="s">
        <v>190</v>
      </c>
      <c r="B45" s="242" t="s">
        <v>169</v>
      </c>
      <c r="C45" s="226" t="s">
        <v>185</v>
      </c>
      <c r="D45" s="227"/>
      <c r="E45" s="228" t="s">
        <v>72</v>
      </c>
      <c r="F45" s="229">
        <v>15</v>
      </c>
      <c r="G45" s="230"/>
      <c r="H45" s="231">
        <f t="shared" ref="H45" si="9">ROUND(G45*F45,2)</f>
        <v>0</v>
      </c>
    </row>
    <row r="46" spans="1:8" ht="33" customHeight="1" x14ac:dyDescent="0.2">
      <c r="A46" s="52"/>
      <c r="B46" s="80" t="s">
        <v>1</v>
      </c>
      <c r="C46" s="65" t="s">
        <v>20</v>
      </c>
      <c r="D46" s="224"/>
      <c r="E46" s="99"/>
      <c r="F46" s="80"/>
      <c r="G46" s="62"/>
      <c r="H46" s="62"/>
    </row>
    <row r="47" spans="1:8" s="14" customFormat="1" ht="30" customHeight="1" x14ac:dyDescent="0.2">
      <c r="A47" s="219" t="s">
        <v>321</v>
      </c>
      <c r="B47" s="225" t="s">
        <v>623</v>
      </c>
      <c r="C47" s="226" t="s">
        <v>323</v>
      </c>
      <c r="D47" s="227" t="s">
        <v>177</v>
      </c>
      <c r="E47" s="228" t="s">
        <v>151</v>
      </c>
      <c r="F47" s="243">
        <v>115</v>
      </c>
      <c r="G47" s="230"/>
      <c r="H47" s="231">
        <f>ROUND(G47*F47,2)</f>
        <v>0</v>
      </c>
    </row>
    <row r="48" spans="1:8" ht="33" customHeight="1" x14ac:dyDescent="0.2">
      <c r="A48" s="52"/>
      <c r="B48" s="80" t="s">
        <v>1</v>
      </c>
      <c r="C48" s="65" t="s">
        <v>21</v>
      </c>
      <c r="D48" s="224"/>
      <c r="E48" s="99"/>
      <c r="F48" s="80"/>
      <c r="G48" s="62"/>
      <c r="H48" s="62"/>
    </row>
    <row r="49" spans="1:8" s="23" customFormat="1" ht="30" customHeight="1" x14ac:dyDescent="0.2">
      <c r="A49" s="219" t="s">
        <v>157</v>
      </c>
      <c r="B49" s="225" t="s">
        <v>624</v>
      </c>
      <c r="C49" s="247" t="s">
        <v>159</v>
      </c>
      <c r="D49" s="248" t="s">
        <v>112</v>
      </c>
      <c r="E49" s="228"/>
      <c r="F49" s="244"/>
      <c r="G49" s="233"/>
      <c r="H49" s="245"/>
    </row>
    <row r="50" spans="1:8" s="14" customFormat="1" ht="33" customHeight="1" x14ac:dyDescent="0.2">
      <c r="A50" s="219" t="s">
        <v>160</v>
      </c>
      <c r="B50" s="240" t="s">
        <v>70</v>
      </c>
      <c r="C50" s="249" t="s">
        <v>161</v>
      </c>
      <c r="D50" s="227"/>
      <c r="E50" s="228" t="s">
        <v>113</v>
      </c>
      <c r="F50" s="244">
        <v>1</v>
      </c>
      <c r="G50" s="230"/>
      <c r="H50" s="231">
        <f t="shared" ref="H50:H51" si="10">ROUND(G50*F50,2)</f>
        <v>0</v>
      </c>
    </row>
    <row r="51" spans="1:8" s="14" customFormat="1" ht="33" customHeight="1" x14ac:dyDescent="0.2">
      <c r="A51" s="15" t="s">
        <v>162</v>
      </c>
      <c r="B51" s="84" t="s">
        <v>73</v>
      </c>
      <c r="C51" s="85" t="s">
        <v>163</v>
      </c>
      <c r="D51" s="86"/>
      <c r="E51" s="87" t="s">
        <v>113</v>
      </c>
      <c r="F51" s="88">
        <v>1</v>
      </c>
      <c r="G51" s="89"/>
      <c r="H51" s="90">
        <f t="shared" si="10"/>
        <v>0</v>
      </c>
    </row>
    <row r="52" spans="1:8" s="23" customFormat="1" ht="30" customHeight="1" x14ac:dyDescent="0.2">
      <c r="A52" s="15" t="s">
        <v>154</v>
      </c>
      <c r="B52" s="250" t="s">
        <v>625</v>
      </c>
      <c r="C52" s="251" t="s">
        <v>156</v>
      </c>
      <c r="D52" s="252" t="s">
        <v>134</v>
      </c>
      <c r="E52" s="253"/>
      <c r="F52" s="254"/>
      <c r="G52" s="255"/>
      <c r="H52" s="256"/>
    </row>
    <row r="53" spans="1:8" s="23" customFormat="1" ht="30" customHeight="1" x14ac:dyDescent="0.2">
      <c r="A53" s="15" t="s">
        <v>152</v>
      </c>
      <c r="B53" s="7" t="s">
        <v>70</v>
      </c>
      <c r="C53" s="98" t="s">
        <v>153</v>
      </c>
      <c r="D53" s="9"/>
      <c r="E53" s="10" t="s">
        <v>113</v>
      </c>
      <c r="F53" s="17">
        <v>1</v>
      </c>
      <c r="G53" s="12"/>
      <c r="H53" s="13">
        <f>ROUND(G53*F53,2)</f>
        <v>0</v>
      </c>
    </row>
    <row r="54" spans="1:8" ht="33" customHeight="1" x14ac:dyDescent="0.2">
      <c r="A54" s="52"/>
      <c r="B54" s="99" t="s">
        <v>1</v>
      </c>
      <c r="C54" s="65" t="s">
        <v>22</v>
      </c>
      <c r="D54" s="60"/>
      <c r="E54" s="81"/>
      <c r="F54" s="61"/>
      <c r="G54" s="62"/>
      <c r="H54" s="62"/>
    </row>
    <row r="55" spans="1:8" s="14" customFormat="1" ht="33" customHeight="1" x14ac:dyDescent="0.2">
      <c r="A55" s="15" t="s">
        <v>128</v>
      </c>
      <c r="B55" s="16" t="s">
        <v>83</v>
      </c>
      <c r="C55" s="83" t="s">
        <v>130</v>
      </c>
      <c r="D55" s="82" t="s">
        <v>112</v>
      </c>
      <c r="E55" s="10" t="s">
        <v>113</v>
      </c>
      <c r="F55" s="17">
        <v>4</v>
      </c>
      <c r="G55" s="12"/>
      <c r="H55" s="13">
        <f>ROUND(G55*F55,2)</f>
        <v>0</v>
      </c>
    </row>
    <row r="56" spans="1:8" s="14" customFormat="1" ht="30" customHeight="1" x14ac:dyDescent="0.2">
      <c r="A56" s="219" t="s">
        <v>131</v>
      </c>
      <c r="B56" s="258" t="s">
        <v>626</v>
      </c>
      <c r="C56" s="259" t="s">
        <v>133</v>
      </c>
      <c r="D56" s="260" t="s">
        <v>134</v>
      </c>
      <c r="E56" s="261"/>
      <c r="F56" s="262"/>
      <c r="G56" s="263"/>
      <c r="H56" s="264"/>
    </row>
    <row r="57" spans="1:8" s="14" customFormat="1" ht="30" customHeight="1" x14ac:dyDescent="0.2">
      <c r="A57" s="219" t="s">
        <v>135</v>
      </c>
      <c r="B57" s="265" t="s">
        <v>70</v>
      </c>
      <c r="C57" s="259" t="s">
        <v>136</v>
      </c>
      <c r="D57" s="260"/>
      <c r="E57" s="261" t="s">
        <v>137</v>
      </c>
      <c r="F57" s="266">
        <v>0.5</v>
      </c>
      <c r="G57" s="267"/>
      <c r="H57" s="263">
        <f>ROUND(G57*F57,2)</f>
        <v>0</v>
      </c>
    </row>
    <row r="58" spans="1:8" s="14" customFormat="1" ht="30" customHeight="1" x14ac:dyDescent="0.2">
      <c r="A58" s="219" t="s">
        <v>125</v>
      </c>
      <c r="B58" s="258" t="s">
        <v>89</v>
      </c>
      <c r="C58" s="268" t="s">
        <v>127</v>
      </c>
      <c r="D58" s="269" t="s">
        <v>112</v>
      </c>
      <c r="E58" s="261"/>
      <c r="F58" s="262"/>
      <c r="G58" s="270"/>
      <c r="H58" s="264"/>
    </row>
    <row r="59" spans="1:8" s="14" customFormat="1" ht="30" customHeight="1" x14ac:dyDescent="0.2">
      <c r="A59" s="219" t="s">
        <v>123</v>
      </c>
      <c r="B59" s="265" t="s">
        <v>70</v>
      </c>
      <c r="C59" s="259" t="s">
        <v>124</v>
      </c>
      <c r="D59" s="260"/>
      <c r="E59" s="261" t="s">
        <v>113</v>
      </c>
      <c r="F59" s="262">
        <v>2</v>
      </c>
      <c r="G59" s="267"/>
      <c r="H59" s="263">
        <f t="shared" ref="H59" si="11">ROUND(G59*F59,2)</f>
        <v>0</v>
      </c>
    </row>
    <row r="60" spans="1:8" s="14" customFormat="1" ht="30" customHeight="1" x14ac:dyDescent="0.2">
      <c r="A60" s="219" t="s">
        <v>109</v>
      </c>
      <c r="B60" s="258" t="s">
        <v>627</v>
      </c>
      <c r="C60" s="259" t="s">
        <v>111</v>
      </c>
      <c r="D60" s="269" t="s">
        <v>112</v>
      </c>
      <c r="E60" s="261" t="s">
        <v>113</v>
      </c>
      <c r="F60" s="262">
        <v>1</v>
      </c>
      <c r="G60" s="267"/>
      <c r="H60" s="263">
        <f t="shared" ref="H60:H63" si="12">ROUND(G60*F60,2)</f>
        <v>0</v>
      </c>
    </row>
    <row r="61" spans="1:8" s="14" customFormat="1" ht="30" customHeight="1" x14ac:dyDescent="0.2">
      <c r="A61" s="219" t="s">
        <v>114</v>
      </c>
      <c r="B61" s="258" t="s">
        <v>94</v>
      </c>
      <c r="C61" s="259" t="s">
        <v>116</v>
      </c>
      <c r="D61" s="269" t="s">
        <v>112</v>
      </c>
      <c r="E61" s="261" t="s">
        <v>113</v>
      </c>
      <c r="F61" s="262">
        <v>4</v>
      </c>
      <c r="G61" s="267"/>
      <c r="H61" s="263">
        <f t="shared" si="12"/>
        <v>0</v>
      </c>
    </row>
    <row r="62" spans="1:8" s="14" customFormat="1" ht="30" customHeight="1" x14ac:dyDescent="0.2">
      <c r="A62" s="219" t="s">
        <v>117</v>
      </c>
      <c r="B62" s="258" t="s">
        <v>628</v>
      </c>
      <c r="C62" s="259" t="s">
        <v>119</v>
      </c>
      <c r="D62" s="269" t="s">
        <v>112</v>
      </c>
      <c r="E62" s="261" t="s">
        <v>113</v>
      </c>
      <c r="F62" s="262">
        <v>1</v>
      </c>
      <c r="G62" s="267"/>
      <c r="H62" s="263">
        <f t="shared" si="12"/>
        <v>0</v>
      </c>
    </row>
    <row r="63" spans="1:8" s="14" customFormat="1" ht="30" customHeight="1" x14ac:dyDescent="0.2">
      <c r="A63" s="257" t="s">
        <v>120</v>
      </c>
      <c r="B63" s="271" t="s">
        <v>629</v>
      </c>
      <c r="C63" s="268" t="s">
        <v>122</v>
      </c>
      <c r="D63" s="269" t="s">
        <v>112</v>
      </c>
      <c r="E63" s="272" t="s">
        <v>113</v>
      </c>
      <c r="F63" s="273">
        <v>1</v>
      </c>
      <c r="G63" s="274"/>
      <c r="H63" s="275">
        <f t="shared" si="12"/>
        <v>0</v>
      </c>
    </row>
    <row r="64" spans="1:8" ht="33" customHeight="1" x14ac:dyDescent="0.2">
      <c r="A64" s="52"/>
      <c r="B64" s="276" t="s">
        <v>1</v>
      </c>
      <c r="C64" s="277" t="s">
        <v>23</v>
      </c>
      <c r="D64" s="278"/>
      <c r="E64" s="279"/>
      <c r="F64" s="278"/>
      <c r="G64" s="280"/>
      <c r="H64" s="280"/>
    </row>
    <row r="65" spans="1:8" s="14" customFormat="1" ht="30" customHeight="1" x14ac:dyDescent="0.2">
      <c r="A65" s="222" t="s">
        <v>102</v>
      </c>
      <c r="B65" s="258" t="s">
        <v>630</v>
      </c>
      <c r="C65" s="259" t="s">
        <v>103</v>
      </c>
      <c r="D65" s="260" t="s">
        <v>104</v>
      </c>
      <c r="E65" s="261"/>
      <c r="F65" s="281"/>
      <c r="G65" s="270"/>
      <c r="H65" s="263"/>
    </row>
    <row r="66" spans="1:8" s="14" customFormat="1" ht="30" customHeight="1" x14ac:dyDescent="0.2">
      <c r="A66" s="222" t="s">
        <v>105</v>
      </c>
      <c r="B66" s="265" t="s">
        <v>70</v>
      </c>
      <c r="C66" s="259" t="s">
        <v>106</v>
      </c>
      <c r="D66" s="260"/>
      <c r="E66" s="261" t="s">
        <v>65</v>
      </c>
      <c r="F66" s="282">
        <v>100</v>
      </c>
      <c r="G66" s="267"/>
      <c r="H66" s="263">
        <f>ROUND(G66*F66,2)</f>
        <v>0</v>
      </c>
    </row>
    <row r="67" spans="1:8" s="14" customFormat="1" ht="30" customHeight="1" x14ac:dyDescent="0.2">
      <c r="A67" s="6" t="s">
        <v>107</v>
      </c>
      <c r="B67" s="7" t="s">
        <v>73</v>
      </c>
      <c r="C67" s="8" t="s">
        <v>108</v>
      </c>
      <c r="D67" s="9"/>
      <c r="E67" s="10" t="s">
        <v>65</v>
      </c>
      <c r="F67" s="20">
        <v>620</v>
      </c>
      <c r="G67" s="12"/>
      <c r="H67" s="13">
        <f>ROUND(G67*F67,2)</f>
        <v>0</v>
      </c>
    </row>
    <row r="68" spans="1:8" ht="33" customHeight="1" thickBot="1" x14ac:dyDescent="0.25">
      <c r="A68" s="106"/>
      <c r="B68" s="107" t="s">
        <v>11</v>
      </c>
      <c r="C68" s="463" t="str">
        <f>C7</f>
        <v>ALUMNI PLACE - CHANCELLOR ROAD TO CHANCELLOR ROAD
(ASPHALT RECONSTRUCTION)</v>
      </c>
      <c r="D68" s="464"/>
      <c r="E68" s="464"/>
      <c r="F68" s="465"/>
      <c r="G68" s="106" t="s">
        <v>16</v>
      </c>
      <c r="H68" s="106">
        <f>SUM(H7:H67)</f>
        <v>0</v>
      </c>
    </row>
    <row r="69" spans="1:8" s="22" customFormat="1" ht="33" customHeight="1" thickTop="1" x14ac:dyDescent="0.2">
      <c r="A69" s="55"/>
      <c r="B69" s="56" t="s">
        <v>12</v>
      </c>
      <c r="C69" s="469" t="s">
        <v>225</v>
      </c>
      <c r="D69" s="470"/>
      <c r="E69" s="470"/>
      <c r="F69" s="471"/>
      <c r="G69" s="57"/>
      <c r="H69" s="57" t="s">
        <v>1</v>
      </c>
    </row>
    <row r="70" spans="1:8" ht="33" customHeight="1" x14ac:dyDescent="0.2">
      <c r="A70" s="52"/>
      <c r="B70" s="58"/>
      <c r="C70" s="59" t="s">
        <v>18</v>
      </c>
      <c r="D70" s="60"/>
      <c r="E70" s="61" t="s">
        <v>1</v>
      </c>
      <c r="F70" s="61" t="s">
        <v>1</v>
      </c>
      <c r="G70" s="62" t="s">
        <v>1</v>
      </c>
      <c r="H70" s="62"/>
    </row>
    <row r="71" spans="1:8" s="14" customFormat="1" ht="33" customHeight="1" x14ac:dyDescent="0.2">
      <c r="A71" s="220" t="s">
        <v>74</v>
      </c>
      <c r="B71" s="225" t="s">
        <v>96</v>
      </c>
      <c r="C71" s="226" t="s">
        <v>76</v>
      </c>
      <c r="D71" s="227" t="s">
        <v>59</v>
      </c>
      <c r="E71" s="228"/>
      <c r="F71" s="232"/>
      <c r="G71" s="233"/>
      <c r="H71" s="231"/>
    </row>
    <row r="72" spans="1:8" s="14" customFormat="1" ht="33" customHeight="1" x14ac:dyDescent="0.2">
      <c r="A72" s="220" t="s">
        <v>77</v>
      </c>
      <c r="B72" s="240" t="s">
        <v>70</v>
      </c>
      <c r="C72" s="226" t="s">
        <v>78</v>
      </c>
      <c r="D72" s="227" t="s">
        <v>1</v>
      </c>
      <c r="E72" s="228" t="s">
        <v>60</v>
      </c>
      <c r="F72" s="229">
        <v>5</v>
      </c>
      <c r="G72" s="230"/>
      <c r="H72" s="231">
        <f t="shared" ref="H72:H73" si="13">ROUND(G72*F72,2)</f>
        <v>0</v>
      </c>
    </row>
    <row r="73" spans="1:8" s="14" customFormat="1" ht="30" customHeight="1" x14ac:dyDescent="0.2">
      <c r="A73" s="219" t="s">
        <v>79</v>
      </c>
      <c r="B73" s="225" t="s">
        <v>372</v>
      </c>
      <c r="C73" s="226" t="s">
        <v>81</v>
      </c>
      <c r="D73" s="227" t="s">
        <v>59</v>
      </c>
      <c r="E73" s="228" t="s">
        <v>65</v>
      </c>
      <c r="F73" s="229">
        <v>650</v>
      </c>
      <c r="G73" s="230"/>
      <c r="H73" s="231">
        <f t="shared" si="13"/>
        <v>0</v>
      </c>
    </row>
    <row r="74" spans="1:8" ht="33" customHeight="1" x14ac:dyDescent="0.2">
      <c r="A74" s="52"/>
      <c r="B74" s="58" t="s">
        <v>1</v>
      </c>
      <c r="C74" s="65" t="s">
        <v>32</v>
      </c>
      <c r="D74" s="224"/>
      <c r="E74" s="241"/>
      <c r="F74" s="224"/>
      <c r="G74" s="62"/>
      <c r="H74" s="62"/>
    </row>
    <row r="75" spans="1:8" s="14" customFormat="1" ht="30" customHeight="1" x14ac:dyDescent="0.2">
      <c r="A75" s="222" t="s">
        <v>226</v>
      </c>
      <c r="B75" s="225" t="s">
        <v>227</v>
      </c>
      <c r="C75" s="226" t="s">
        <v>228</v>
      </c>
      <c r="D75" s="227" t="s">
        <v>229</v>
      </c>
      <c r="E75" s="228"/>
      <c r="F75" s="232"/>
      <c r="G75" s="233"/>
      <c r="H75" s="231"/>
    </row>
    <row r="76" spans="1:8" s="14" customFormat="1" ht="30" customHeight="1" x14ac:dyDescent="0.2">
      <c r="A76" s="222" t="s">
        <v>230</v>
      </c>
      <c r="B76" s="240" t="s">
        <v>70</v>
      </c>
      <c r="C76" s="226" t="s">
        <v>231</v>
      </c>
      <c r="D76" s="227" t="s">
        <v>1</v>
      </c>
      <c r="E76" s="228" t="s">
        <v>65</v>
      </c>
      <c r="F76" s="229">
        <v>10</v>
      </c>
      <c r="G76" s="230"/>
      <c r="H76" s="231">
        <f t="shared" ref="H76:H78" si="14">ROUND(G76*F76,2)</f>
        <v>0</v>
      </c>
    </row>
    <row r="77" spans="1:8" s="14" customFormat="1" ht="33" customHeight="1" x14ac:dyDescent="0.2">
      <c r="A77" s="222" t="s">
        <v>232</v>
      </c>
      <c r="B77" s="240" t="s">
        <v>73</v>
      </c>
      <c r="C77" s="226" t="s">
        <v>233</v>
      </c>
      <c r="D77" s="227" t="s">
        <v>1</v>
      </c>
      <c r="E77" s="228" t="s">
        <v>65</v>
      </c>
      <c r="F77" s="229">
        <v>200</v>
      </c>
      <c r="G77" s="230"/>
      <c r="H77" s="231">
        <f t="shared" si="14"/>
        <v>0</v>
      </c>
    </row>
    <row r="78" spans="1:8" s="14" customFormat="1" ht="33" customHeight="1" x14ac:dyDescent="0.2">
      <c r="A78" s="222" t="s">
        <v>234</v>
      </c>
      <c r="B78" s="240" t="s">
        <v>195</v>
      </c>
      <c r="C78" s="226" t="s">
        <v>235</v>
      </c>
      <c r="D78" s="227" t="s">
        <v>1</v>
      </c>
      <c r="E78" s="228" t="s">
        <v>65</v>
      </c>
      <c r="F78" s="229">
        <v>85</v>
      </c>
      <c r="G78" s="230"/>
      <c r="H78" s="231">
        <f t="shared" si="14"/>
        <v>0</v>
      </c>
    </row>
    <row r="79" spans="1:8" s="14" customFormat="1" ht="29.1" customHeight="1" x14ac:dyDescent="0.2">
      <c r="A79" s="222" t="s">
        <v>236</v>
      </c>
      <c r="B79" s="225" t="s">
        <v>631</v>
      </c>
      <c r="C79" s="226" t="s">
        <v>238</v>
      </c>
      <c r="D79" s="227" t="s">
        <v>229</v>
      </c>
      <c r="E79" s="228"/>
      <c r="F79" s="232"/>
      <c r="G79" s="233"/>
      <c r="H79" s="231"/>
    </row>
    <row r="80" spans="1:8" s="14" customFormat="1" ht="33" customHeight="1" x14ac:dyDescent="0.2">
      <c r="A80" s="222" t="s">
        <v>239</v>
      </c>
      <c r="B80" s="240" t="s">
        <v>70</v>
      </c>
      <c r="C80" s="226" t="s">
        <v>240</v>
      </c>
      <c r="D80" s="227" t="s">
        <v>1</v>
      </c>
      <c r="E80" s="228" t="s">
        <v>65</v>
      </c>
      <c r="F80" s="229">
        <v>10</v>
      </c>
      <c r="G80" s="230"/>
      <c r="H80" s="231">
        <f t="shared" ref="H80" si="15">ROUND(G80*F80,2)</f>
        <v>0</v>
      </c>
    </row>
    <row r="81" spans="1:9" s="14" customFormat="1" ht="30" customHeight="1" x14ac:dyDescent="0.2">
      <c r="A81" s="222" t="s">
        <v>241</v>
      </c>
      <c r="B81" s="225" t="s">
        <v>632</v>
      </c>
      <c r="C81" s="226" t="s">
        <v>243</v>
      </c>
      <c r="D81" s="227" t="s">
        <v>244</v>
      </c>
      <c r="E81" s="228"/>
      <c r="F81" s="232"/>
      <c r="G81" s="233"/>
      <c r="H81" s="231"/>
    </row>
    <row r="82" spans="1:9" s="14" customFormat="1" ht="30" customHeight="1" x14ac:dyDescent="0.2">
      <c r="A82" s="222" t="s">
        <v>245</v>
      </c>
      <c r="B82" s="240" t="s">
        <v>70</v>
      </c>
      <c r="C82" s="226" t="s">
        <v>246</v>
      </c>
      <c r="D82" s="227" t="s">
        <v>1</v>
      </c>
      <c r="E82" s="228" t="s">
        <v>113</v>
      </c>
      <c r="F82" s="232">
        <v>395</v>
      </c>
      <c r="G82" s="230"/>
      <c r="H82" s="231">
        <f>ROUND(G82*F82,2)</f>
        <v>0</v>
      </c>
    </row>
    <row r="83" spans="1:9" s="14" customFormat="1" ht="30" customHeight="1" x14ac:dyDescent="0.2">
      <c r="A83" s="222" t="s">
        <v>247</v>
      </c>
      <c r="B83" s="225" t="s">
        <v>237</v>
      </c>
      <c r="C83" s="226" t="s">
        <v>249</v>
      </c>
      <c r="D83" s="227" t="s">
        <v>244</v>
      </c>
      <c r="E83" s="228"/>
      <c r="F83" s="232"/>
      <c r="G83" s="233"/>
      <c r="H83" s="231"/>
    </row>
    <row r="84" spans="1:9" s="14" customFormat="1" ht="30" customHeight="1" x14ac:dyDescent="0.2">
      <c r="A84" s="283" t="s">
        <v>250</v>
      </c>
      <c r="B84" s="285" t="s">
        <v>70</v>
      </c>
      <c r="C84" s="286" t="s">
        <v>251</v>
      </c>
      <c r="D84" s="285" t="s">
        <v>1</v>
      </c>
      <c r="E84" s="285" t="s">
        <v>113</v>
      </c>
      <c r="F84" s="232">
        <v>30</v>
      </c>
      <c r="G84" s="230"/>
      <c r="H84" s="231">
        <f>ROUND(G84*F84,2)</f>
        <v>0</v>
      </c>
    </row>
    <row r="85" spans="1:9" s="14" customFormat="1" ht="30" customHeight="1" x14ac:dyDescent="0.2">
      <c r="A85" s="222" t="s">
        <v>252</v>
      </c>
      <c r="B85" s="240" t="s">
        <v>73</v>
      </c>
      <c r="C85" s="226" t="s">
        <v>253</v>
      </c>
      <c r="D85" s="227" t="s">
        <v>1</v>
      </c>
      <c r="E85" s="228" t="s">
        <v>113</v>
      </c>
      <c r="F85" s="232">
        <v>445</v>
      </c>
      <c r="G85" s="230"/>
      <c r="H85" s="231">
        <f>ROUND(G85*F85,2)</f>
        <v>0</v>
      </c>
    </row>
    <row r="86" spans="1:9" s="14" customFormat="1" ht="30" customHeight="1" x14ac:dyDescent="0.2">
      <c r="A86" s="222" t="s">
        <v>254</v>
      </c>
      <c r="B86" s="225" t="s">
        <v>633</v>
      </c>
      <c r="C86" s="226" t="s">
        <v>256</v>
      </c>
      <c r="D86" s="227" t="s">
        <v>224</v>
      </c>
      <c r="E86" s="228"/>
      <c r="F86" s="232"/>
      <c r="G86" s="233"/>
      <c r="H86" s="231"/>
    </row>
    <row r="87" spans="1:9" s="14" customFormat="1" ht="33" customHeight="1" x14ac:dyDescent="0.2">
      <c r="A87" s="222" t="s">
        <v>257</v>
      </c>
      <c r="B87" s="240" t="s">
        <v>70</v>
      </c>
      <c r="C87" s="226" t="s">
        <v>258</v>
      </c>
      <c r="D87" s="227" t="s">
        <v>259</v>
      </c>
      <c r="E87" s="228" t="s">
        <v>65</v>
      </c>
      <c r="F87" s="229">
        <v>15</v>
      </c>
      <c r="G87" s="230"/>
      <c r="H87" s="231">
        <f t="shared" ref="H87:H89" si="16">ROUND(G87*F87,2)</f>
        <v>0</v>
      </c>
    </row>
    <row r="88" spans="1:9" s="14" customFormat="1" ht="48" customHeight="1" x14ac:dyDescent="0.2">
      <c r="A88" s="222" t="s">
        <v>260</v>
      </c>
      <c r="B88" s="240" t="s">
        <v>73</v>
      </c>
      <c r="C88" s="226" t="s">
        <v>261</v>
      </c>
      <c r="D88" s="227" t="s">
        <v>262</v>
      </c>
      <c r="E88" s="228" t="s">
        <v>65</v>
      </c>
      <c r="F88" s="243">
        <v>50</v>
      </c>
      <c r="G88" s="230"/>
      <c r="H88" s="231">
        <f t="shared" si="16"/>
        <v>0</v>
      </c>
    </row>
    <row r="89" spans="1:9" s="14" customFormat="1" ht="30" customHeight="1" x14ac:dyDescent="0.2">
      <c r="A89" s="222" t="s">
        <v>263</v>
      </c>
      <c r="B89" s="225" t="s">
        <v>634</v>
      </c>
      <c r="C89" s="226" t="s">
        <v>264</v>
      </c>
      <c r="D89" s="227" t="s">
        <v>265</v>
      </c>
      <c r="E89" s="228" t="s">
        <v>65</v>
      </c>
      <c r="F89" s="243">
        <v>5</v>
      </c>
      <c r="G89" s="230"/>
      <c r="H89" s="231">
        <f t="shared" si="16"/>
        <v>0</v>
      </c>
    </row>
    <row r="90" spans="1:9" s="14" customFormat="1" ht="30" customHeight="1" x14ac:dyDescent="0.2">
      <c r="A90" s="222" t="s">
        <v>221</v>
      </c>
      <c r="B90" s="225" t="s">
        <v>635</v>
      </c>
      <c r="C90" s="226" t="s">
        <v>223</v>
      </c>
      <c r="D90" s="227" t="s">
        <v>224</v>
      </c>
      <c r="E90" s="228"/>
      <c r="F90" s="232"/>
      <c r="G90" s="233"/>
      <c r="H90" s="231"/>
    </row>
    <row r="91" spans="1:9" s="209" customFormat="1" ht="30" customHeight="1" x14ac:dyDescent="0.2">
      <c r="A91" s="284" t="s">
        <v>216</v>
      </c>
      <c r="B91" s="234" t="s">
        <v>1066</v>
      </c>
      <c r="C91" s="235" t="s">
        <v>1071</v>
      </c>
      <c r="D91" s="236" t="s">
        <v>218</v>
      </c>
      <c r="E91" s="237"/>
      <c r="F91" s="287"/>
      <c r="G91" s="288"/>
      <c r="H91" s="239"/>
      <c r="I91" s="223"/>
    </row>
    <row r="92" spans="1:9" s="14" customFormat="1" ht="30" customHeight="1" x14ac:dyDescent="0.2">
      <c r="A92" s="222" t="s">
        <v>219</v>
      </c>
      <c r="B92" s="242" t="s">
        <v>169</v>
      </c>
      <c r="C92" s="226" t="s">
        <v>220</v>
      </c>
      <c r="D92" s="227"/>
      <c r="E92" s="228" t="s">
        <v>65</v>
      </c>
      <c r="F92" s="229">
        <v>55</v>
      </c>
      <c r="G92" s="230"/>
      <c r="H92" s="231">
        <f>ROUND(G92*F92,2)</f>
        <v>0</v>
      </c>
    </row>
    <row r="93" spans="1:9" s="14" customFormat="1" ht="30" customHeight="1" x14ac:dyDescent="0.2">
      <c r="A93" s="222" t="s">
        <v>266</v>
      </c>
      <c r="B93" s="242" t="s">
        <v>191</v>
      </c>
      <c r="C93" s="226" t="s">
        <v>267</v>
      </c>
      <c r="D93" s="227"/>
      <c r="E93" s="228" t="s">
        <v>65</v>
      </c>
      <c r="F93" s="229">
        <v>75</v>
      </c>
      <c r="G93" s="230"/>
      <c r="H93" s="231">
        <f>ROUND(G93*F93,2)</f>
        <v>0</v>
      </c>
    </row>
    <row r="94" spans="1:9" s="14" customFormat="1" ht="48" customHeight="1" x14ac:dyDescent="0.2">
      <c r="A94" s="6"/>
      <c r="B94" s="84" t="s">
        <v>73</v>
      </c>
      <c r="C94" s="110" t="s">
        <v>261</v>
      </c>
      <c r="D94" s="86" t="s">
        <v>262</v>
      </c>
      <c r="E94" s="87" t="s">
        <v>65</v>
      </c>
      <c r="F94" s="111">
        <v>55</v>
      </c>
      <c r="G94" s="89"/>
      <c r="H94" s="90">
        <f t="shared" ref="H94:H97" si="17">ROUND(G94*F94,2)</f>
        <v>0</v>
      </c>
    </row>
    <row r="95" spans="1:9" s="14" customFormat="1" ht="30" customHeight="1" x14ac:dyDescent="0.2">
      <c r="A95" s="6" t="s">
        <v>268</v>
      </c>
      <c r="B95" s="91" t="s">
        <v>242</v>
      </c>
      <c r="C95" s="112" t="s">
        <v>269</v>
      </c>
      <c r="D95" s="93" t="s">
        <v>270</v>
      </c>
      <c r="E95" s="94" t="s">
        <v>65</v>
      </c>
      <c r="F95" s="151">
        <v>5</v>
      </c>
      <c r="G95" s="114"/>
      <c r="H95" s="115">
        <f t="shared" si="17"/>
        <v>0</v>
      </c>
    </row>
    <row r="96" spans="1:9" s="14" customFormat="1" ht="30" customHeight="1" x14ac:dyDescent="0.2">
      <c r="A96" s="6" t="s">
        <v>271</v>
      </c>
      <c r="B96" s="289" t="s">
        <v>248</v>
      </c>
      <c r="C96" s="290" t="s">
        <v>273</v>
      </c>
      <c r="D96" s="291" t="s">
        <v>270</v>
      </c>
      <c r="E96" s="292" t="s">
        <v>65</v>
      </c>
      <c r="F96" s="293">
        <v>5</v>
      </c>
      <c r="G96" s="294"/>
      <c r="H96" s="295">
        <f t="shared" si="17"/>
        <v>0</v>
      </c>
    </row>
    <row r="97" spans="1:8" s="14" customFormat="1" ht="30" customHeight="1" x14ac:dyDescent="0.2">
      <c r="A97" s="6" t="s">
        <v>274</v>
      </c>
      <c r="B97" s="289" t="s">
        <v>222</v>
      </c>
      <c r="C97" s="290" t="s">
        <v>276</v>
      </c>
      <c r="D97" s="291" t="s">
        <v>270</v>
      </c>
      <c r="E97" s="292" t="s">
        <v>65</v>
      </c>
      <c r="F97" s="293">
        <v>5</v>
      </c>
      <c r="G97" s="294"/>
      <c r="H97" s="295">
        <f t="shared" si="17"/>
        <v>0</v>
      </c>
    </row>
    <row r="98" spans="1:8" s="14" customFormat="1" ht="30" customHeight="1" x14ac:dyDescent="0.2">
      <c r="A98" s="6" t="s">
        <v>212</v>
      </c>
      <c r="B98" s="289" t="s">
        <v>255</v>
      </c>
      <c r="C98" s="290" t="s">
        <v>214</v>
      </c>
      <c r="D98" s="291" t="s">
        <v>215</v>
      </c>
      <c r="E98" s="292"/>
      <c r="F98" s="296"/>
      <c r="G98" s="297"/>
      <c r="H98" s="295"/>
    </row>
    <row r="99" spans="1:8" s="14" customFormat="1" ht="30" customHeight="1" x14ac:dyDescent="0.2">
      <c r="A99" s="6" t="s">
        <v>277</v>
      </c>
      <c r="B99" s="298" t="s">
        <v>70</v>
      </c>
      <c r="C99" s="290" t="s">
        <v>278</v>
      </c>
      <c r="D99" s="291" t="s">
        <v>1</v>
      </c>
      <c r="E99" s="292" t="s">
        <v>151</v>
      </c>
      <c r="F99" s="293">
        <v>55</v>
      </c>
      <c r="G99" s="294"/>
      <c r="H99" s="295">
        <f t="shared" ref="H99:H101" si="18">ROUND(G99*F99,2)</f>
        <v>0</v>
      </c>
    </row>
    <row r="100" spans="1:8" s="14" customFormat="1" ht="33" customHeight="1" x14ac:dyDescent="0.2">
      <c r="A100" s="6" t="s">
        <v>279</v>
      </c>
      <c r="B100" s="298" t="s">
        <v>73</v>
      </c>
      <c r="C100" s="290" t="s">
        <v>280</v>
      </c>
      <c r="D100" s="291" t="s">
        <v>281</v>
      </c>
      <c r="E100" s="292" t="s">
        <v>151</v>
      </c>
      <c r="F100" s="293">
        <v>15</v>
      </c>
      <c r="G100" s="294"/>
      <c r="H100" s="295">
        <f t="shared" si="18"/>
        <v>0</v>
      </c>
    </row>
    <row r="101" spans="1:8" s="14" customFormat="1" ht="33" customHeight="1" x14ac:dyDescent="0.2">
      <c r="A101" s="6" t="s">
        <v>282</v>
      </c>
      <c r="B101" s="298" t="s">
        <v>195</v>
      </c>
      <c r="C101" s="290" t="s">
        <v>283</v>
      </c>
      <c r="D101" s="291" t="s">
        <v>284</v>
      </c>
      <c r="E101" s="292" t="s">
        <v>151</v>
      </c>
      <c r="F101" s="293">
        <v>30</v>
      </c>
      <c r="G101" s="294"/>
      <c r="H101" s="295">
        <f t="shared" si="18"/>
        <v>0</v>
      </c>
    </row>
    <row r="102" spans="1:8" s="14" customFormat="1" ht="30" customHeight="1" x14ac:dyDescent="0.2">
      <c r="A102" s="6" t="s">
        <v>285</v>
      </c>
      <c r="B102" s="289" t="s">
        <v>272</v>
      </c>
      <c r="C102" s="290" t="s">
        <v>287</v>
      </c>
      <c r="D102" s="291" t="s">
        <v>288</v>
      </c>
      <c r="E102" s="292"/>
      <c r="F102" s="296"/>
      <c r="G102" s="297"/>
      <c r="H102" s="295"/>
    </row>
    <row r="103" spans="1:8" s="14" customFormat="1" ht="33" customHeight="1" x14ac:dyDescent="0.2">
      <c r="A103" s="6" t="s">
        <v>289</v>
      </c>
      <c r="B103" s="298" t="s">
        <v>70</v>
      </c>
      <c r="C103" s="290" t="s">
        <v>290</v>
      </c>
      <c r="D103" s="291" t="s">
        <v>281</v>
      </c>
      <c r="E103" s="292"/>
      <c r="F103" s="296"/>
      <c r="G103" s="295"/>
      <c r="H103" s="295"/>
    </row>
    <row r="104" spans="1:8" s="14" customFormat="1" ht="30" customHeight="1" x14ac:dyDescent="0.2">
      <c r="A104" s="6" t="s">
        <v>1067</v>
      </c>
      <c r="B104" s="299" t="s">
        <v>169</v>
      </c>
      <c r="C104" s="290" t="s">
        <v>291</v>
      </c>
      <c r="D104" s="291" t="s">
        <v>1</v>
      </c>
      <c r="E104" s="292" t="s">
        <v>151</v>
      </c>
      <c r="F104" s="293">
        <v>305</v>
      </c>
      <c r="G104" s="294"/>
      <c r="H104" s="295">
        <f>ROUND(G104*F104,2)</f>
        <v>0</v>
      </c>
    </row>
    <row r="105" spans="1:8" s="14" customFormat="1" ht="33" customHeight="1" x14ac:dyDescent="0.2">
      <c r="A105" s="6" t="s">
        <v>289</v>
      </c>
      <c r="B105" s="298" t="s">
        <v>73</v>
      </c>
      <c r="C105" s="290" t="s">
        <v>280</v>
      </c>
      <c r="D105" s="291" t="s">
        <v>281</v>
      </c>
      <c r="E105" s="292"/>
      <c r="F105" s="296"/>
      <c r="G105" s="295"/>
      <c r="H105" s="295"/>
    </row>
    <row r="106" spans="1:8" s="14" customFormat="1" ht="30" customHeight="1" x14ac:dyDescent="0.2">
      <c r="A106" s="6" t="s">
        <v>1068</v>
      </c>
      <c r="B106" s="299" t="s">
        <v>169</v>
      </c>
      <c r="C106" s="290" t="s">
        <v>292</v>
      </c>
      <c r="D106" s="291"/>
      <c r="E106" s="292" t="s">
        <v>151</v>
      </c>
      <c r="F106" s="293">
        <v>5</v>
      </c>
      <c r="G106" s="294"/>
      <c r="H106" s="295">
        <f>ROUND(G106*F106,2)</f>
        <v>0</v>
      </c>
    </row>
    <row r="107" spans="1:8" s="14" customFormat="1" ht="30" customHeight="1" x14ac:dyDescent="0.2">
      <c r="A107" s="6" t="s">
        <v>1069</v>
      </c>
      <c r="B107" s="299" t="s">
        <v>191</v>
      </c>
      <c r="C107" s="290" t="s">
        <v>293</v>
      </c>
      <c r="D107" s="291"/>
      <c r="E107" s="292" t="s">
        <v>151</v>
      </c>
      <c r="F107" s="293">
        <v>45</v>
      </c>
      <c r="G107" s="294"/>
      <c r="H107" s="295">
        <f>ROUND(G107*F107,2)</f>
        <v>0</v>
      </c>
    </row>
    <row r="108" spans="1:8" s="14" customFormat="1" ht="33" customHeight="1" x14ac:dyDescent="0.2">
      <c r="A108" s="6" t="s">
        <v>294</v>
      </c>
      <c r="B108" s="298" t="s">
        <v>195</v>
      </c>
      <c r="C108" s="290" t="s">
        <v>283</v>
      </c>
      <c r="D108" s="291" t="s">
        <v>284</v>
      </c>
      <c r="E108" s="292" t="s">
        <v>151</v>
      </c>
      <c r="F108" s="293">
        <v>10</v>
      </c>
      <c r="G108" s="294"/>
      <c r="H108" s="295">
        <f t="shared" ref="H108:H110" si="19">ROUND(G108*F108,2)</f>
        <v>0</v>
      </c>
    </row>
    <row r="109" spans="1:8" s="24" customFormat="1" ht="33" customHeight="1" x14ac:dyDescent="0.2">
      <c r="A109" s="6" t="s">
        <v>295</v>
      </c>
      <c r="B109" s="298" t="s">
        <v>197</v>
      </c>
      <c r="C109" s="290" t="s">
        <v>296</v>
      </c>
      <c r="D109" s="291" t="s">
        <v>297</v>
      </c>
      <c r="E109" s="292" t="s">
        <v>151</v>
      </c>
      <c r="F109" s="293">
        <v>35</v>
      </c>
      <c r="G109" s="294"/>
      <c r="H109" s="295">
        <f t="shared" si="19"/>
        <v>0</v>
      </c>
    </row>
    <row r="110" spans="1:8" s="14" customFormat="1" ht="33" customHeight="1" x14ac:dyDescent="0.2">
      <c r="A110" s="6" t="s">
        <v>206</v>
      </c>
      <c r="B110" s="289" t="s">
        <v>275</v>
      </c>
      <c r="C110" s="290" t="s">
        <v>208</v>
      </c>
      <c r="D110" s="291" t="s">
        <v>209</v>
      </c>
      <c r="E110" s="292" t="s">
        <v>65</v>
      </c>
      <c r="F110" s="293">
        <v>20</v>
      </c>
      <c r="G110" s="294"/>
      <c r="H110" s="295">
        <f t="shared" si="19"/>
        <v>0</v>
      </c>
    </row>
    <row r="111" spans="1:8" s="14" customFormat="1" ht="30" customHeight="1" x14ac:dyDescent="0.2">
      <c r="A111" s="6" t="s">
        <v>298</v>
      </c>
      <c r="B111" s="289" t="s">
        <v>213</v>
      </c>
      <c r="C111" s="290" t="s">
        <v>300</v>
      </c>
      <c r="D111" s="291" t="s">
        <v>602</v>
      </c>
      <c r="E111" s="292"/>
      <c r="F111" s="296"/>
      <c r="G111" s="295"/>
      <c r="H111" s="295"/>
    </row>
    <row r="112" spans="1:8" s="14" customFormat="1" ht="30" customHeight="1" x14ac:dyDescent="0.2">
      <c r="A112" s="6" t="s">
        <v>301</v>
      </c>
      <c r="B112" s="298" t="s">
        <v>70</v>
      </c>
      <c r="C112" s="290" t="s">
        <v>182</v>
      </c>
      <c r="D112" s="291"/>
      <c r="E112" s="292"/>
      <c r="F112" s="296"/>
      <c r="G112" s="295"/>
      <c r="H112" s="295"/>
    </row>
    <row r="113" spans="1:8" s="14" customFormat="1" ht="30" customHeight="1" x14ac:dyDescent="0.2">
      <c r="A113" s="6" t="s">
        <v>302</v>
      </c>
      <c r="B113" s="299" t="s">
        <v>169</v>
      </c>
      <c r="C113" s="290" t="s">
        <v>185</v>
      </c>
      <c r="D113" s="291"/>
      <c r="E113" s="292" t="s">
        <v>72</v>
      </c>
      <c r="F113" s="293">
        <v>345</v>
      </c>
      <c r="G113" s="294"/>
      <c r="H113" s="295">
        <f>ROUND(G113*F113,2)</f>
        <v>0</v>
      </c>
    </row>
    <row r="114" spans="1:8" s="14" customFormat="1" ht="30" customHeight="1" x14ac:dyDescent="0.2">
      <c r="A114" s="6" t="s">
        <v>303</v>
      </c>
      <c r="B114" s="298" t="s">
        <v>73</v>
      </c>
      <c r="C114" s="290" t="s">
        <v>189</v>
      </c>
      <c r="D114" s="291"/>
      <c r="E114" s="292"/>
      <c r="F114" s="296"/>
      <c r="G114" s="295"/>
      <c r="H114" s="295"/>
    </row>
    <row r="115" spans="1:8" s="14" customFormat="1" ht="30" customHeight="1" x14ac:dyDescent="0.2">
      <c r="A115" s="6" t="s">
        <v>304</v>
      </c>
      <c r="B115" s="299" t="s">
        <v>169</v>
      </c>
      <c r="C115" s="290" t="s">
        <v>185</v>
      </c>
      <c r="D115" s="291"/>
      <c r="E115" s="292" t="s">
        <v>72</v>
      </c>
      <c r="F115" s="293">
        <v>65</v>
      </c>
      <c r="G115" s="294"/>
      <c r="H115" s="295">
        <f t="shared" ref="H115" si="20">ROUND(G115*F115,2)</f>
        <v>0</v>
      </c>
    </row>
    <row r="116" spans="1:8" s="14" customFormat="1" ht="30" customHeight="1" x14ac:dyDescent="0.2">
      <c r="A116" s="6" t="s">
        <v>305</v>
      </c>
      <c r="B116" s="289" t="s">
        <v>348</v>
      </c>
      <c r="C116" s="290" t="s">
        <v>307</v>
      </c>
      <c r="D116" s="291" t="s">
        <v>308</v>
      </c>
      <c r="E116" s="292"/>
      <c r="F116" s="296"/>
      <c r="G116" s="297"/>
      <c r="H116" s="295"/>
    </row>
    <row r="117" spans="1:8" s="14" customFormat="1" ht="30" customHeight="1" x14ac:dyDescent="0.2">
      <c r="A117" s="6" t="s">
        <v>309</v>
      </c>
      <c r="B117" s="298" t="s">
        <v>70</v>
      </c>
      <c r="C117" s="290" t="s">
        <v>310</v>
      </c>
      <c r="D117" s="291" t="s">
        <v>1</v>
      </c>
      <c r="E117" s="292" t="s">
        <v>65</v>
      </c>
      <c r="F117" s="293">
        <v>180</v>
      </c>
      <c r="G117" s="294"/>
      <c r="H117" s="295">
        <f t="shared" ref="H117:H120" si="21">ROUND(G117*F117,2)</f>
        <v>0</v>
      </c>
    </row>
    <row r="118" spans="1:8" s="14" customFormat="1" ht="30" customHeight="1" x14ac:dyDescent="0.2">
      <c r="A118" s="6" t="s">
        <v>311</v>
      </c>
      <c r="B118" s="289" t="s">
        <v>286</v>
      </c>
      <c r="C118" s="290" t="s">
        <v>313</v>
      </c>
      <c r="D118" s="291" t="s">
        <v>314</v>
      </c>
      <c r="E118" s="292"/>
      <c r="F118" s="300"/>
      <c r="G118" s="297"/>
      <c r="H118" s="295">
        <f t="shared" si="21"/>
        <v>0</v>
      </c>
    </row>
    <row r="119" spans="1:8" s="14" customFormat="1" ht="30" customHeight="1" x14ac:dyDescent="0.2">
      <c r="A119" s="6" t="s">
        <v>315</v>
      </c>
      <c r="B119" s="298" t="s">
        <v>70</v>
      </c>
      <c r="C119" s="290" t="s">
        <v>316</v>
      </c>
      <c r="D119" s="291"/>
      <c r="E119" s="292" t="s">
        <v>65</v>
      </c>
      <c r="F119" s="301">
        <v>1575</v>
      </c>
      <c r="G119" s="294"/>
      <c r="H119" s="295">
        <f t="shared" si="21"/>
        <v>0</v>
      </c>
    </row>
    <row r="120" spans="1:8" s="14" customFormat="1" ht="30" customHeight="1" x14ac:dyDescent="0.2">
      <c r="A120" s="6" t="s">
        <v>317</v>
      </c>
      <c r="B120" s="67" t="s">
        <v>636</v>
      </c>
      <c r="C120" s="68" t="s">
        <v>319</v>
      </c>
      <c r="D120" s="69" t="s">
        <v>320</v>
      </c>
      <c r="E120" s="70" t="s">
        <v>113</v>
      </c>
      <c r="F120" s="130">
        <v>6</v>
      </c>
      <c r="G120" s="72"/>
      <c r="H120" s="73">
        <f t="shared" si="21"/>
        <v>0</v>
      </c>
    </row>
    <row r="121" spans="1:8" ht="33" customHeight="1" x14ac:dyDescent="0.2">
      <c r="A121" s="52"/>
      <c r="B121" s="74" t="s">
        <v>1</v>
      </c>
      <c r="C121" s="116" t="s">
        <v>20</v>
      </c>
      <c r="D121" s="76"/>
      <c r="E121" s="77"/>
      <c r="F121" s="78"/>
      <c r="G121" s="79"/>
      <c r="H121" s="79"/>
    </row>
    <row r="122" spans="1:8" s="14" customFormat="1" ht="30" customHeight="1" x14ac:dyDescent="0.2">
      <c r="A122" s="219" t="s">
        <v>321</v>
      </c>
      <c r="B122" s="225" t="s">
        <v>207</v>
      </c>
      <c r="C122" s="226" t="s">
        <v>323</v>
      </c>
      <c r="D122" s="227" t="s">
        <v>177</v>
      </c>
      <c r="E122" s="228" t="s">
        <v>151</v>
      </c>
      <c r="F122" s="243">
        <v>220</v>
      </c>
      <c r="G122" s="230"/>
      <c r="H122" s="231">
        <f>ROUND(G122*F122,2)</f>
        <v>0</v>
      </c>
    </row>
    <row r="123" spans="1:8" ht="33" customHeight="1" x14ac:dyDescent="0.2">
      <c r="A123" s="52"/>
      <c r="B123" s="80" t="s">
        <v>1</v>
      </c>
      <c r="C123" s="65" t="s">
        <v>21</v>
      </c>
      <c r="D123" s="224"/>
      <c r="E123" s="99"/>
      <c r="F123" s="80"/>
      <c r="G123" s="62"/>
      <c r="H123" s="62"/>
    </row>
    <row r="124" spans="1:8" s="14" customFormat="1" ht="30" customHeight="1" x14ac:dyDescent="0.2">
      <c r="A124" s="219" t="s">
        <v>324</v>
      </c>
      <c r="B124" s="225" t="s">
        <v>299</v>
      </c>
      <c r="C124" s="226" t="s">
        <v>326</v>
      </c>
      <c r="D124" s="227" t="s">
        <v>134</v>
      </c>
      <c r="E124" s="228"/>
      <c r="F124" s="244"/>
      <c r="G124" s="233"/>
      <c r="H124" s="245"/>
    </row>
    <row r="125" spans="1:8" s="14" customFormat="1" ht="30" customHeight="1" x14ac:dyDescent="0.2">
      <c r="A125" s="219" t="s">
        <v>327</v>
      </c>
      <c r="B125" s="240" t="s">
        <v>70</v>
      </c>
      <c r="C125" s="226" t="s">
        <v>328</v>
      </c>
      <c r="D125" s="227"/>
      <c r="E125" s="228" t="s">
        <v>113</v>
      </c>
      <c r="F125" s="244">
        <v>8</v>
      </c>
      <c r="G125" s="230"/>
      <c r="H125" s="231">
        <f>ROUND(G125*F125,2)</f>
        <v>0</v>
      </c>
    </row>
    <row r="126" spans="1:8" s="14" customFormat="1" ht="30" customHeight="1" x14ac:dyDescent="0.2">
      <c r="A126" s="219" t="s">
        <v>329</v>
      </c>
      <c r="B126" s="225" t="s">
        <v>637</v>
      </c>
      <c r="C126" s="226" t="s">
        <v>331</v>
      </c>
      <c r="D126" s="227" t="s">
        <v>134</v>
      </c>
      <c r="E126" s="228" t="s">
        <v>151</v>
      </c>
      <c r="F126" s="243">
        <v>15</v>
      </c>
      <c r="G126" s="230"/>
      <c r="H126" s="231">
        <f>ROUND(G126*F126,2)</f>
        <v>0</v>
      </c>
    </row>
    <row r="127" spans="1:8" s="23" customFormat="1" ht="30" customHeight="1" x14ac:dyDescent="0.2">
      <c r="A127" s="219" t="s">
        <v>157</v>
      </c>
      <c r="B127" s="225" t="s">
        <v>638</v>
      </c>
      <c r="C127" s="247" t="s">
        <v>159</v>
      </c>
      <c r="D127" s="248" t="s">
        <v>112</v>
      </c>
      <c r="E127" s="228"/>
      <c r="F127" s="244"/>
      <c r="G127" s="233"/>
      <c r="H127" s="245"/>
    </row>
    <row r="128" spans="1:8" s="14" customFormat="1" ht="33" customHeight="1" x14ac:dyDescent="0.2">
      <c r="A128" s="219" t="s">
        <v>160</v>
      </c>
      <c r="B128" s="240" t="s">
        <v>70</v>
      </c>
      <c r="C128" s="249" t="s">
        <v>161</v>
      </c>
      <c r="D128" s="227"/>
      <c r="E128" s="228" t="s">
        <v>113</v>
      </c>
      <c r="F128" s="244">
        <v>1</v>
      </c>
      <c r="G128" s="230"/>
      <c r="H128" s="231">
        <f t="shared" ref="H128:H129" si="22">ROUND(G128*F128,2)</f>
        <v>0</v>
      </c>
    </row>
    <row r="129" spans="1:8" s="14" customFormat="1" ht="33" customHeight="1" x14ac:dyDescent="0.2">
      <c r="A129" s="219" t="s">
        <v>162</v>
      </c>
      <c r="B129" s="240" t="s">
        <v>73</v>
      </c>
      <c r="C129" s="249" t="s">
        <v>163</v>
      </c>
      <c r="D129" s="227"/>
      <c r="E129" s="228" t="s">
        <v>113</v>
      </c>
      <c r="F129" s="244">
        <v>1</v>
      </c>
      <c r="G129" s="230"/>
      <c r="H129" s="231">
        <f t="shared" si="22"/>
        <v>0</v>
      </c>
    </row>
    <row r="130" spans="1:8" s="23" customFormat="1" ht="30" customHeight="1" x14ac:dyDescent="0.2">
      <c r="A130" s="219" t="s">
        <v>154</v>
      </c>
      <c r="B130" s="225" t="s">
        <v>306</v>
      </c>
      <c r="C130" s="302" t="s">
        <v>156</v>
      </c>
      <c r="D130" s="227" t="s">
        <v>134</v>
      </c>
      <c r="E130" s="228"/>
      <c r="F130" s="244"/>
      <c r="G130" s="233"/>
      <c r="H130" s="245"/>
    </row>
    <row r="131" spans="1:8" s="23" customFormat="1" ht="30" customHeight="1" x14ac:dyDescent="0.2">
      <c r="A131" s="219" t="s">
        <v>152</v>
      </c>
      <c r="B131" s="240" t="s">
        <v>70</v>
      </c>
      <c r="C131" s="302" t="s">
        <v>153</v>
      </c>
      <c r="D131" s="227"/>
      <c r="E131" s="228" t="s">
        <v>113</v>
      </c>
      <c r="F131" s="244">
        <v>8</v>
      </c>
      <c r="G131" s="230"/>
      <c r="H131" s="231">
        <f>ROUND(G131*F131,2)</f>
        <v>0</v>
      </c>
    </row>
    <row r="132" spans="1:8" ht="33" customHeight="1" x14ac:dyDescent="0.2">
      <c r="A132" s="52"/>
      <c r="B132" s="99" t="s">
        <v>1</v>
      </c>
      <c r="C132" s="65" t="s">
        <v>22</v>
      </c>
      <c r="D132" s="224"/>
      <c r="E132" s="99"/>
      <c r="F132" s="80"/>
      <c r="G132" s="62"/>
      <c r="H132" s="62"/>
    </row>
    <row r="133" spans="1:8" s="14" customFormat="1" ht="33" customHeight="1" x14ac:dyDescent="0.2">
      <c r="A133" s="219" t="s">
        <v>128</v>
      </c>
      <c r="B133" s="225" t="s">
        <v>639</v>
      </c>
      <c r="C133" s="249" t="s">
        <v>130</v>
      </c>
      <c r="D133" s="248" t="s">
        <v>112</v>
      </c>
      <c r="E133" s="228" t="s">
        <v>113</v>
      </c>
      <c r="F133" s="244">
        <v>8</v>
      </c>
      <c r="G133" s="230"/>
      <c r="H133" s="231">
        <f>ROUND(G133*F133,2)</f>
        <v>0</v>
      </c>
    </row>
    <row r="134" spans="1:8" s="14" customFormat="1" ht="30" customHeight="1" x14ac:dyDescent="0.2">
      <c r="A134" s="219" t="s">
        <v>131</v>
      </c>
      <c r="B134" s="225" t="s">
        <v>312</v>
      </c>
      <c r="C134" s="226" t="s">
        <v>133</v>
      </c>
      <c r="D134" s="227" t="s">
        <v>134</v>
      </c>
      <c r="E134" s="228"/>
      <c r="F134" s="244"/>
      <c r="G134" s="231"/>
      <c r="H134" s="245"/>
    </row>
    <row r="135" spans="1:8" s="14" customFormat="1" ht="30" customHeight="1" x14ac:dyDescent="0.2">
      <c r="A135" s="219" t="s">
        <v>135</v>
      </c>
      <c r="B135" s="240" t="s">
        <v>70</v>
      </c>
      <c r="C135" s="226" t="s">
        <v>136</v>
      </c>
      <c r="D135" s="227"/>
      <c r="E135" s="228" t="s">
        <v>137</v>
      </c>
      <c r="F135" s="243">
        <v>0.5</v>
      </c>
      <c r="G135" s="230"/>
      <c r="H135" s="231">
        <f>ROUND(G135*F135,2)</f>
        <v>0</v>
      </c>
    </row>
    <row r="136" spans="1:8" s="14" customFormat="1" ht="30" customHeight="1" x14ac:dyDescent="0.2">
      <c r="A136" s="219" t="s">
        <v>125</v>
      </c>
      <c r="B136" s="225" t="s">
        <v>640</v>
      </c>
      <c r="C136" s="249" t="s">
        <v>127</v>
      </c>
      <c r="D136" s="248" t="s">
        <v>112</v>
      </c>
      <c r="E136" s="228"/>
      <c r="F136" s="244"/>
      <c r="G136" s="233"/>
      <c r="H136" s="245"/>
    </row>
    <row r="137" spans="1:8" s="14" customFormat="1" ht="30" customHeight="1" x14ac:dyDescent="0.2">
      <c r="A137" s="219" t="s">
        <v>332</v>
      </c>
      <c r="B137" s="240" t="s">
        <v>70</v>
      </c>
      <c r="C137" s="226" t="s">
        <v>333</v>
      </c>
      <c r="D137" s="227"/>
      <c r="E137" s="228" t="s">
        <v>113</v>
      </c>
      <c r="F137" s="244">
        <v>2</v>
      </c>
      <c r="G137" s="230"/>
      <c r="H137" s="231">
        <f t="shared" ref="H137:H144" si="23">ROUND(G137*F137,2)</f>
        <v>0</v>
      </c>
    </row>
    <row r="138" spans="1:8" s="14" customFormat="1" ht="30" customHeight="1" x14ac:dyDescent="0.2">
      <c r="A138" s="219" t="s">
        <v>123</v>
      </c>
      <c r="B138" s="240" t="s">
        <v>73</v>
      </c>
      <c r="C138" s="226" t="s">
        <v>124</v>
      </c>
      <c r="D138" s="227"/>
      <c r="E138" s="228" t="s">
        <v>113</v>
      </c>
      <c r="F138" s="244">
        <v>2</v>
      </c>
      <c r="G138" s="230"/>
      <c r="H138" s="231">
        <f t="shared" si="23"/>
        <v>0</v>
      </c>
    </row>
    <row r="139" spans="1:8" s="14" customFormat="1" ht="30" customHeight="1" x14ac:dyDescent="0.2">
      <c r="A139" s="219" t="s">
        <v>336</v>
      </c>
      <c r="B139" s="240" t="s">
        <v>195</v>
      </c>
      <c r="C139" s="226" t="s">
        <v>337</v>
      </c>
      <c r="D139" s="227"/>
      <c r="E139" s="228" t="s">
        <v>113</v>
      </c>
      <c r="F139" s="244">
        <v>2</v>
      </c>
      <c r="G139" s="230"/>
      <c r="H139" s="231">
        <f t="shared" si="23"/>
        <v>0</v>
      </c>
    </row>
    <row r="140" spans="1:8" s="14" customFormat="1" ht="30" customHeight="1" x14ac:dyDescent="0.2">
      <c r="A140" s="219" t="s">
        <v>109</v>
      </c>
      <c r="B140" s="225" t="s">
        <v>641</v>
      </c>
      <c r="C140" s="226" t="s">
        <v>111</v>
      </c>
      <c r="D140" s="248" t="s">
        <v>112</v>
      </c>
      <c r="E140" s="228" t="s">
        <v>113</v>
      </c>
      <c r="F140" s="244">
        <v>5</v>
      </c>
      <c r="G140" s="230"/>
      <c r="H140" s="231">
        <f t="shared" si="23"/>
        <v>0</v>
      </c>
    </row>
    <row r="141" spans="1:8" s="14" customFormat="1" ht="30" customHeight="1" x14ac:dyDescent="0.2">
      <c r="A141" s="219" t="s">
        <v>114</v>
      </c>
      <c r="B141" s="225" t="s">
        <v>642</v>
      </c>
      <c r="C141" s="226" t="s">
        <v>116</v>
      </c>
      <c r="D141" s="248" t="s">
        <v>112</v>
      </c>
      <c r="E141" s="228" t="s">
        <v>113</v>
      </c>
      <c r="F141" s="244">
        <v>1</v>
      </c>
      <c r="G141" s="230"/>
      <c r="H141" s="231">
        <f t="shared" si="23"/>
        <v>0</v>
      </c>
    </row>
    <row r="142" spans="1:8" s="14" customFormat="1" ht="30" customHeight="1" x14ac:dyDescent="0.2">
      <c r="A142" s="219" t="s">
        <v>117</v>
      </c>
      <c r="B142" s="225" t="s">
        <v>318</v>
      </c>
      <c r="C142" s="226" t="s">
        <v>119</v>
      </c>
      <c r="D142" s="248" t="s">
        <v>112</v>
      </c>
      <c r="E142" s="228" t="s">
        <v>113</v>
      </c>
      <c r="F142" s="244">
        <v>1</v>
      </c>
      <c r="G142" s="230"/>
      <c r="H142" s="231">
        <f t="shared" si="23"/>
        <v>0</v>
      </c>
    </row>
    <row r="143" spans="1:8" s="14" customFormat="1" ht="30" customHeight="1" x14ac:dyDescent="0.2">
      <c r="A143" s="257" t="s">
        <v>120</v>
      </c>
      <c r="B143" s="303" t="s">
        <v>643</v>
      </c>
      <c r="C143" s="249" t="s">
        <v>122</v>
      </c>
      <c r="D143" s="248" t="s">
        <v>112</v>
      </c>
      <c r="E143" s="304" t="s">
        <v>113</v>
      </c>
      <c r="F143" s="305">
        <v>1</v>
      </c>
      <c r="G143" s="306"/>
      <c r="H143" s="307">
        <f t="shared" si="23"/>
        <v>0</v>
      </c>
    </row>
    <row r="144" spans="1:8" s="14" customFormat="1" ht="30" customHeight="1" x14ac:dyDescent="0.2">
      <c r="A144" s="15" t="s">
        <v>338</v>
      </c>
      <c r="B144" s="67" t="s">
        <v>644</v>
      </c>
      <c r="C144" s="133" t="s">
        <v>340</v>
      </c>
      <c r="D144" s="134" t="s">
        <v>112</v>
      </c>
      <c r="E144" s="70" t="s">
        <v>113</v>
      </c>
      <c r="F144" s="130">
        <v>1</v>
      </c>
      <c r="G144" s="72"/>
      <c r="H144" s="73">
        <f t="shared" si="23"/>
        <v>0</v>
      </c>
    </row>
    <row r="145" spans="1:9" ht="33" customHeight="1" x14ac:dyDescent="0.2">
      <c r="A145" s="52"/>
      <c r="B145" s="139" t="s">
        <v>1</v>
      </c>
      <c r="C145" s="116" t="s">
        <v>23</v>
      </c>
      <c r="D145" s="76"/>
      <c r="E145" s="140"/>
      <c r="F145" s="76"/>
      <c r="G145" s="79"/>
      <c r="H145" s="79"/>
    </row>
    <row r="146" spans="1:9" s="14" customFormat="1" ht="30" customHeight="1" x14ac:dyDescent="0.2">
      <c r="A146" s="222" t="s">
        <v>102</v>
      </c>
      <c r="B146" s="225" t="s">
        <v>645</v>
      </c>
      <c r="C146" s="226" t="s">
        <v>103</v>
      </c>
      <c r="D146" s="227" t="s">
        <v>104</v>
      </c>
      <c r="E146" s="228"/>
      <c r="F146" s="232"/>
      <c r="G146" s="233"/>
      <c r="H146" s="231"/>
    </row>
    <row r="147" spans="1:9" s="14" customFormat="1" ht="30" customHeight="1" x14ac:dyDescent="0.2">
      <c r="A147" s="222" t="s">
        <v>105</v>
      </c>
      <c r="B147" s="240" t="s">
        <v>70</v>
      </c>
      <c r="C147" s="226" t="s">
        <v>106</v>
      </c>
      <c r="D147" s="227"/>
      <c r="E147" s="228" t="s">
        <v>65</v>
      </c>
      <c r="F147" s="229">
        <v>150</v>
      </c>
      <c r="G147" s="230"/>
      <c r="H147" s="231">
        <f>ROUND(G147*F147,2)</f>
        <v>0</v>
      </c>
    </row>
    <row r="148" spans="1:9" s="14" customFormat="1" ht="30" customHeight="1" x14ac:dyDescent="0.2">
      <c r="A148" s="222" t="s">
        <v>107</v>
      </c>
      <c r="B148" s="240" t="s">
        <v>73</v>
      </c>
      <c r="C148" s="226" t="s">
        <v>108</v>
      </c>
      <c r="D148" s="227"/>
      <c r="E148" s="228" t="s">
        <v>65</v>
      </c>
      <c r="F148" s="229">
        <v>500</v>
      </c>
      <c r="G148" s="230"/>
      <c r="H148" s="231">
        <f>ROUND(G148*F148,2)</f>
        <v>0</v>
      </c>
    </row>
    <row r="149" spans="1:9" ht="30" customHeight="1" x14ac:dyDescent="0.2">
      <c r="A149" s="52"/>
      <c r="B149" s="99"/>
      <c r="C149" s="65" t="s">
        <v>24</v>
      </c>
      <c r="D149" s="224"/>
      <c r="E149" s="99"/>
      <c r="F149" s="80"/>
      <c r="G149" s="62"/>
      <c r="H149" s="62"/>
    </row>
    <row r="150" spans="1:9" s="14" customFormat="1" ht="30" customHeight="1" x14ac:dyDescent="0.2">
      <c r="A150" s="100"/>
      <c r="B150" s="101" t="s">
        <v>646</v>
      </c>
      <c r="C150" s="83" t="s">
        <v>341</v>
      </c>
      <c r="D150" s="82" t="s">
        <v>603</v>
      </c>
      <c r="E150" s="102" t="s">
        <v>113</v>
      </c>
      <c r="F150" s="103">
        <v>1</v>
      </c>
      <c r="G150" s="104"/>
      <c r="H150" s="105">
        <f t="shared" ref="H150" si="24">ROUND(G150*F150,2)</f>
        <v>0</v>
      </c>
    </row>
    <row r="151" spans="1:9" ht="33" customHeight="1" thickBot="1" x14ac:dyDescent="0.25">
      <c r="A151" s="106"/>
      <c r="B151" s="107" t="s">
        <v>12</v>
      </c>
      <c r="C151" s="463" t="str">
        <f>C69</f>
        <v>CARTER AVENUE - LILAC STREET TO PEMBINA HIGHWAY
(MAJOR REHABILITATION)</v>
      </c>
      <c r="D151" s="464"/>
      <c r="E151" s="464"/>
      <c r="F151" s="465"/>
      <c r="G151" s="106" t="s">
        <v>16</v>
      </c>
      <c r="H151" s="106">
        <f>SUM(H69:H150)</f>
        <v>0</v>
      </c>
    </row>
    <row r="152" spans="1:9" s="22" customFormat="1" ht="48" customHeight="1" thickTop="1" x14ac:dyDescent="0.2">
      <c r="A152" s="55"/>
      <c r="B152" s="56" t="s">
        <v>13</v>
      </c>
      <c r="C152" s="469" t="s">
        <v>342</v>
      </c>
      <c r="D152" s="470"/>
      <c r="E152" s="470"/>
      <c r="F152" s="471"/>
      <c r="G152" s="57"/>
      <c r="H152" s="57" t="s">
        <v>1</v>
      </c>
    </row>
    <row r="153" spans="1:9" ht="33" customHeight="1" x14ac:dyDescent="0.2">
      <c r="A153" s="52"/>
      <c r="B153" s="58"/>
      <c r="C153" s="59" t="s">
        <v>18</v>
      </c>
      <c r="D153" s="60"/>
      <c r="E153" s="61" t="s">
        <v>1</v>
      </c>
      <c r="F153" s="61" t="s">
        <v>1</v>
      </c>
      <c r="G153" s="62" t="s">
        <v>1</v>
      </c>
      <c r="H153" s="62"/>
    </row>
    <row r="154" spans="1:9" s="14" customFormat="1" ht="30" customHeight="1" x14ac:dyDescent="0.2">
      <c r="A154" s="219" t="s">
        <v>56</v>
      </c>
      <c r="B154" s="225" t="s">
        <v>396</v>
      </c>
      <c r="C154" s="226" t="s">
        <v>58</v>
      </c>
      <c r="D154" s="227" t="s">
        <v>59</v>
      </c>
      <c r="E154" s="228" t="s">
        <v>60</v>
      </c>
      <c r="F154" s="229">
        <v>2260</v>
      </c>
      <c r="G154" s="230"/>
      <c r="H154" s="231">
        <f t="shared" ref="H154:H155" si="25">ROUND(G154*F154,2)</f>
        <v>0</v>
      </c>
    </row>
    <row r="155" spans="1:9" s="14" customFormat="1" ht="30" customHeight="1" x14ac:dyDescent="0.2">
      <c r="A155" s="220" t="s">
        <v>61</v>
      </c>
      <c r="B155" s="225" t="s">
        <v>204</v>
      </c>
      <c r="C155" s="226" t="s">
        <v>63</v>
      </c>
      <c r="D155" s="227" t="s">
        <v>64</v>
      </c>
      <c r="E155" s="228" t="s">
        <v>65</v>
      </c>
      <c r="F155" s="229">
        <v>4075</v>
      </c>
      <c r="G155" s="230"/>
      <c r="H155" s="231">
        <f t="shared" si="25"/>
        <v>0</v>
      </c>
    </row>
    <row r="156" spans="1:9" s="14" customFormat="1" ht="30" customHeight="1" x14ac:dyDescent="0.2">
      <c r="A156" s="220" t="s">
        <v>66</v>
      </c>
      <c r="B156" s="225" t="s">
        <v>193</v>
      </c>
      <c r="C156" s="226" t="s">
        <v>68</v>
      </c>
      <c r="D156" s="227" t="s">
        <v>59</v>
      </c>
      <c r="E156" s="228"/>
      <c r="F156" s="232"/>
      <c r="G156" s="233"/>
      <c r="H156" s="231"/>
    </row>
    <row r="157" spans="1:9" s="209" customFormat="1" ht="30" customHeight="1" x14ac:dyDescent="0.2">
      <c r="A157" s="221" t="s">
        <v>1090</v>
      </c>
      <c r="B157" s="240" t="s">
        <v>70</v>
      </c>
      <c r="C157" s="226" t="s">
        <v>1091</v>
      </c>
      <c r="D157" s="227"/>
      <c r="E157" s="228" t="s">
        <v>72</v>
      </c>
      <c r="F157" s="229">
        <v>4200</v>
      </c>
      <c r="G157" s="238"/>
      <c r="H157" s="239">
        <f t="shared" ref="H157" si="26">ROUND(G157*F157,2)</f>
        <v>0</v>
      </c>
      <c r="I157" s="223"/>
    </row>
    <row r="158" spans="1:9" s="14" customFormat="1" ht="33" customHeight="1" x14ac:dyDescent="0.2">
      <c r="A158" s="220" t="s">
        <v>74</v>
      </c>
      <c r="B158" s="225" t="s">
        <v>647</v>
      </c>
      <c r="C158" s="226" t="s">
        <v>76</v>
      </c>
      <c r="D158" s="227" t="s">
        <v>59</v>
      </c>
      <c r="E158" s="228"/>
      <c r="F158" s="232"/>
      <c r="G158" s="233"/>
      <c r="H158" s="231"/>
    </row>
    <row r="159" spans="1:9" s="14" customFormat="1" ht="33" customHeight="1" x14ac:dyDescent="0.2">
      <c r="A159" s="220" t="s">
        <v>77</v>
      </c>
      <c r="B159" s="240" t="s">
        <v>70</v>
      </c>
      <c r="C159" s="226" t="s">
        <v>78</v>
      </c>
      <c r="D159" s="227" t="s">
        <v>1</v>
      </c>
      <c r="E159" s="228" t="s">
        <v>60</v>
      </c>
      <c r="F159" s="229">
        <v>580</v>
      </c>
      <c r="G159" s="230"/>
      <c r="H159" s="231">
        <f t="shared" ref="H159:H162" si="27">ROUND(G159*F159,2)</f>
        <v>0</v>
      </c>
    </row>
    <row r="160" spans="1:9" s="14" customFormat="1" ht="30" customHeight="1" x14ac:dyDescent="0.2">
      <c r="A160" s="219" t="s">
        <v>79</v>
      </c>
      <c r="B160" s="225" t="s">
        <v>404</v>
      </c>
      <c r="C160" s="226" t="s">
        <v>81</v>
      </c>
      <c r="D160" s="227" t="s">
        <v>59</v>
      </c>
      <c r="E160" s="228" t="s">
        <v>65</v>
      </c>
      <c r="F160" s="229">
        <v>2680</v>
      </c>
      <c r="G160" s="230"/>
      <c r="H160" s="231">
        <f t="shared" si="27"/>
        <v>0</v>
      </c>
    </row>
    <row r="161" spans="1:8" s="14" customFormat="1" ht="30" customHeight="1" x14ac:dyDescent="0.2">
      <c r="A161" s="220" t="s">
        <v>82</v>
      </c>
      <c r="B161" s="225" t="s">
        <v>648</v>
      </c>
      <c r="C161" s="226" t="s">
        <v>84</v>
      </c>
      <c r="D161" s="227" t="s">
        <v>85</v>
      </c>
      <c r="E161" s="228"/>
      <c r="F161" s="232"/>
      <c r="G161" s="231"/>
      <c r="H161" s="231">
        <f t="shared" si="27"/>
        <v>0</v>
      </c>
    </row>
    <row r="162" spans="1:8" s="14" customFormat="1" ht="30" customHeight="1" x14ac:dyDescent="0.2">
      <c r="A162" s="220" t="s">
        <v>86</v>
      </c>
      <c r="B162" s="240" t="s">
        <v>70</v>
      </c>
      <c r="C162" s="226" t="s">
        <v>87</v>
      </c>
      <c r="D162" s="227" t="s">
        <v>1</v>
      </c>
      <c r="E162" s="228" t="s">
        <v>65</v>
      </c>
      <c r="F162" s="229">
        <v>4075</v>
      </c>
      <c r="G162" s="230"/>
      <c r="H162" s="231">
        <f t="shared" si="27"/>
        <v>0</v>
      </c>
    </row>
    <row r="163" spans="1:8" s="14" customFormat="1" ht="30" customHeight="1" x14ac:dyDescent="0.2">
      <c r="A163" s="220" t="s">
        <v>88</v>
      </c>
      <c r="B163" s="225" t="s">
        <v>649</v>
      </c>
      <c r="C163" s="226" t="s">
        <v>90</v>
      </c>
      <c r="D163" s="227" t="s">
        <v>91</v>
      </c>
      <c r="E163" s="228"/>
      <c r="F163" s="232"/>
      <c r="G163" s="233"/>
      <c r="H163" s="231"/>
    </row>
    <row r="164" spans="1:8" s="14" customFormat="1" ht="30" customHeight="1" x14ac:dyDescent="0.2">
      <c r="A164" s="220" t="s">
        <v>92</v>
      </c>
      <c r="B164" s="240" t="s">
        <v>70</v>
      </c>
      <c r="C164" s="226" t="s">
        <v>93</v>
      </c>
      <c r="D164" s="227" t="s">
        <v>1</v>
      </c>
      <c r="E164" s="228" t="s">
        <v>65</v>
      </c>
      <c r="F164" s="229">
        <v>4075</v>
      </c>
      <c r="G164" s="230"/>
      <c r="H164" s="231">
        <f>ROUND(G164*F164,2)</f>
        <v>0</v>
      </c>
    </row>
    <row r="165" spans="1:8" ht="33" customHeight="1" x14ac:dyDescent="0.2">
      <c r="A165" s="52"/>
      <c r="B165" s="58" t="s">
        <v>1</v>
      </c>
      <c r="C165" s="65" t="s">
        <v>32</v>
      </c>
      <c r="D165" s="224"/>
      <c r="E165" s="241"/>
      <c r="F165" s="224"/>
      <c r="G165" s="62"/>
      <c r="H165" s="62"/>
    </row>
    <row r="166" spans="1:8" s="14" customFormat="1" ht="30" customHeight="1" x14ac:dyDescent="0.2">
      <c r="A166" s="222" t="s">
        <v>95</v>
      </c>
      <c r="B166" s="225" t="s">
        <v>650</v>
      </c>
      <c r="C166" s="226" t="s">
        <v>97</v>
      </c>
      <c r="D166" s="227" t="s">
        <v>59</v>
      </c>
      <c r="E166" s="228"/>
      <c r="F166" s="232"/>
      <c r="G166" s="233"/>
      <c r="H166" s="231"/>
    </row>
    <row r="167" spans="1:8" s="14" customFormat="1" ht="30" customHeight="1" x14ac:dyDescent="0.2">
      <c r="A167" s="222" t="s">
        <v>98</v>
      </c>
      <c r="B167" s="240" t="s">
        <v>70</v>
      </c>
      <c r="C167" s="226" t="s">
        <v>99</v>
      </c>
      <c r="D167" s="227" t="s">
        <v>1</v>
      </c>
      <c r="E167" s="228" t="s">
        <v>65</v>
      </c>
      <c r="F167" s="229">
        <v>1060</v>
      </c>
      <c r="G167" s="230"/>
      <c r="H167" s="231">
        <f>ROUND(G167*F167,2)</f>
        <v>0</v>
      </c>
    </row>
    <row r="168" spans="1:8" s="14" customFormat="1" ht="30" customHeight="1" x14ac:dyDescent="0.2">
      <c r="A168" s="222" t="s">
        <v>100</v>
      </c>
      <c r="B168" s="240" t="s">
        <v>73</v>
      </c>
      <c r="C168" s="226" t="s">
        <v>101</v>
      </c>
      <c r="D168" s="227" t="s">
        <v>1</v>
      </c>
      <c r="E168" s="228" t="s">
        <v>65</v>
      </c>
      <c r="F168" s="229">
        <v>2970</v>
      </c>
      <c r="G168" s="230"/>
      <c r="H168" s="231">
        <f>ROUND(G168*F168,2)</f>
        <v>0</v>
      </c>
    </row>
    <row r="169" spans="1:8" s="14" customFormat="1" ht="30" customHeight="1" x14ac:dyDescent="0.2">
      <c r="A169" s="222" t="s">
        <v>221</v>
      </c>
      <c r="B169" s="225" t="s">
        <v>651</v>
      </c>
      <c r="C169" s="226" t="s">
        <v>223</v>
      </c>
      <c r="D169" s="227" t="s">
        <v>224</v>
      </c>
      <c r="E169" s="228"/>
      <c r="F169" s="232"/>
      <c r="G169" s="233"/>
      <c r="H169" s="231"/>
    </row>
    <row r="170" spans="1:8" s="14" customFormat="1" ht="30" customHeight="1" x14ac:dyDescent="0.2">
      <c r="A170" s="222" t="s">
        <v>216</v>
      </c>
      <c r="B170" s="240" t="s">
        <v>70</v>
      </c>
      <c r="C170" s="226" t="s">
        <v>217</v>
      </c>
      <c r="D170" s="227" t="s">
        <v>218</v>
      </c>
      <c r="E170" s="228"/>
      <c r="F170" s="232"/>
      <c r="G170" s="233"/>
      <c r="H170" s="231"/>
    </row>
    <row r="171" spans="1:8" s="14" customFormat="1" ht="30" customHeight="1" x14ac:dyDescent="0.2">
      <c r="A171" s="222" t="s">
        <v>266</v>
      </c>
      <c r="B171" s="242" t="s">
        <v>169</v>
      </c>
      <c r="C171" s="226" t="s">
        <v>267</v>
      </c>
      <c r="D171" s="227"/>
      <c r="E171" s="228" t="s">
        <v>65</v>
      </c>
      <c r="F171" s="229">
        <v>20</v>
      </c>
      <c r="G171" s="230"/>
      <c r="H171" s="231">
        <f>ROUND(G171*F171,2)</f>
        <v>0</v>
      </c>
    </row>
    <row r="172" spans="1:8" s="14" customFormat="1" ht="30" customHeight="1" x14ac:dyDescent="0.2">
      <c r="A172" s="222" t="s">
        <v>343</v>
      </c>
      <c r="B172" s="242" t="s">
        <v>191</v>
      </c>
      <c r="C172" s="226" t="s">
        <v>344</v>
      </c>
      <c r="D172" s="227" t="s">
        <v>1</v>
      </c>
      <c r="E172" s="228" t="s">
        <v>65</v>
      </c>
      <c r="F172" s="229">
        <v>120</v>
      </c>
      <c r="G172" s="230"/>
      <c r="H172" s="231">
        <f>ROUND(G172*F172,2)</f>
        <v>0</v>
      </c>
    </row>
    <row r="173" spans="1:8" s="14" customFormat="1" ht="30" customHeight="1" x14ac:dyDescent="0.2">
      <c r="A173" s="222" t="s">
        <v>268</v>
      </c>
      <c r="B173" s="225" t="s">
        <v>179</v>
      </c>
      <c r="C173" s="226" t="s">
        <v>269</v>
      </c>
      <c r="D173" s="227" t="s">
        <v>270</v>
      </c>
      <c r="E173" s="228" t="s">
        <v>65</v>
      </c>
      <c r="F173" s="243">
        <v>5</v>
      </c>
      <c r="G173" s="230"/>
      <c r="H173" s="231">
        <f t="shared" ref="H173:H174" si="28">ROUND(G173*F173,2)</f>
        <v>0</v>
      </c>
    </row>
    <row r="174" spans="1:8" s="14" customFormat="1" ht="30" customHeight="1" x14ac:dyDescent="0.2">
      <c r="A174" s="222" t="s">
        <v>271</v>
      </c>
      <c r="B174" s="225" t="s">
        <v>652</v>
      </c>
      <c r="C174" s="226" t="s">
        <v>273</v>
      </c>
      <c r="D174" s="227" t="s">
        <v>270</v>
      </c>
      <c r="E174" s="228" t="s">
        <v>65</v>
      </c>
      <c r="F174" s="229">
        <v>2</v>
      </c>
      <c r="G174" s="230"/>
      <c r="H174" s="231">
        <f t="shared" si="28"/>
        <v>0</v>
      </c>
    </row>
    <row r="175" spans="1:8" s="14" customFormat="1" ht="30" customHeight="1" x14ac:dyDescent="0.2">
      <c r="A175" s="222" t="s">
        <v>212</v>
      </c>
      <c r="B175" s="225" t="s">
        <v>653</v>
      </c>
      <c r="C175" s="226" t="s">
        <v>214</v>
      </c>
      <c r="D175" s="227" t="s">
        <v>215</v>
      </c>
      <c r="E175" s="228"/>
      <c r="F175" s="232"/>
      <c r="G175" s="233"/>
      <c r="H175" s="231"/>
    </row>
    <row r="176" spans="1:8" s="14" customFormat="1" ht="30" customHeight="1" x14ac:dyDescent="0.2">
      <c r="A176" s="222" t="s">
        <v>345</v>
      </c>
      <c r="B176" s="240" t="s">
        <v>70</v>
      </c>
      <c r="C176" s="226" t="s">
        <v>346</v>
      </c>
      <c r="D176" s="227" t="s">
        <v>1</v>
      </c>
      <c r="E176" s="228" t="s">
        <v>151</v>
      </c>
      <c r="F176" s="229">
        <v>45</v>
      </c>
      <c r="G176" s="230"/>
      <c r="H176" s="231">
        <f t="shared" ref="H176:H177" si="29">ROUND(G176*F176,2)</f>
        <v>0</v>
      </c>
    </row>
    <row r="177" spans="1:8" s="14" customFormat="1" ht="30" customHeight="1" x14ac:dyDescent="0.2">
      <c r="A177" s="6" t="s">
        <v>210</v>
      </c>
      <c r="B177" s="84" t="s">
        <v>73</v>
      </c>
      <c r="C177" s="110" t="s">
        <v>211</v>
      </c>
      <c r="D177" s="86" t="s">
        <v>1</v>
      </c>
      <c r="E177" s="87" t="s">
        <v>151</v>
      </c>
      <c r="F177" s="119">
        <v>935</v>
      </c>
      <c r="G177" s="89"/>
      <c r="H177" s="90">
        <f t="shared" si="29"/>
        <v>0</v>
      </c>
    </row>
    <row r="178" spans="1:8" s="14" customFormat="1" ht="30" customHeight="1" x14ac:dyDescent="0.2">
      <c r="A178" s="6" t="s">
        <v>347</v>
      </c>
      <c r="B178" s="91" t="s">
        <v>654</v>
      </c>
      <c r="C178" s="112" t="s">
        <v>349</v>
      </c>
      <c r="D178" s="93" t="s">
        <v>215</v>
      </c>
      <c r="E178" s="94"/>
      <c r="F178" s="120"/>
      <c r="G178" s="96"/>
      <c r="H178" s="115"/>
    </row>
    <row r="179" spans="1:8" s="14" customFormat="1" ht="33" customHeight="1" x14ac:dyDescent="0.2">
      <c r="A179" s="222" t="s">
        <v>282</v>
      </c>
      <c r="B179" s="265" t="s">
        <v>70</v>
      </c>
      <c r="C179" s="259" t="s">
        <v>283</v>
      </c>
      <c r="D179" s="260" t="s">
        <v>284</v>
      </c>
      <c r="E179" s="261" t="s">
        <v>151</v>
      </c>
      <c r="F179" s="282">
        <v>45</v>
      </c>
      <c r="G179" s="267"/>
      <c r="H179" s="263">
        <f t="shared" ref="H179:H181" si="30">ROUND(G179*F179,2)</f>
        <v>0</v>
      </c>
    </row>
    <row r="180" spans="1:8" s="14" customFormat="1" ht="33" customHeight="1" x14ac:dyDescent="0.2">
      <c r="A180" s="222" t="s">
        <v>206</v>
      </c>
      <c r="B180" s="258" t="s">
        <v>655</v>
      </c>
      <c r="C180" s="259" t="s">
        <v>208</v>
      </c>
      <c r="D180" s="260" t="s">
        <v>209</v>
      </c>
      <c r="E180" s="261" t="s">
        <v>65</v>
      </c>
      <c r="F180" s="282">
        <v>30</v>
      </c>
      <c r="G180" s="267"/>
      <c r="H180" s="263">
        <f t="shared" si="30"/>
        <v>0</v>
      </c>
    </row>
    <row r="181" spans="1:8" s="14" customFormat="1" ht="30" customHeight="1" x14ac:dyDescent="0.2">
      <c r="A181" s="222" t="s">
        <v>317</v>
      </c>
      <c r="B181" s="258" t="s">
        <v>656</v>
      </c>
      <c r="C181" s="259" t="s">
        <v>319</v>
      </c>
      <c r="D181" s="260" t="s">
        <v>320</v>
      </c>
      <c r="E181" s="261" t="s">
        <v>113</v>
      </c>
      <c r="F181" s="262">
        <v>4</v>
      </c>
      <c r="G181" s="267"/>
      <c r="H181" s="263">
        <f t="shared" si="30"/>
        <v>0</v>
      </c>
    </row>
    <row r="182" spans="1:8" ht="33" customHeight="1" x14ac:dyDescent="0.2">
      <c r="A182" s="52"/>
      <c r="B182" s="308" t="s">
        <v>1</v>
      </c>
      <c r="C182" s="309" t="s">
        <v>19</v>
      </c>
      <c r="D182" s="278"/>
      <c r="E182" s="308"/>
      <c r="F182" s="308"/>
      <c r="G182" s="280"/>
      <c r="H182" s="280"/>
    </row>
    <row r="183" spans="1:8" s="14" customFormat="1" ht="30" customHeight="1" x14ac:dyDescent="0.2">
      <c r="A183" s="219" t="s">
        <v>203</v>
      </c>
      <c r="B183" s="258" t="s">
        <v>657</v>
      </c>
      <c r="C183" s="259" t="s">
        <v>205</v>
      </c>
      <c r="D183" s="260" t="s">
        <v>604</v>
      </c>
      <c r="E183" s="261"/>
      <c r="F183" s="262"/>
      <c r="G183" s="270"/>
      <c r="H183" s="264"/>
    </row>
    <row r="184" spans="1:8" s="14" customFormat="1" ht="48" customHeight="1" x14ac:dyDescent="0.2">
      <c r="A184" s="219" t="s">
        <v>350</v>
      </c>
      <c r="B184" s="265" t="s">
        <v>70</v>
      </c>
      <c r="C184" s="259" t="s">
        <v>351</v>
      </c>
      <c r="D184" s="260"/>
      <c r="E184" s="261" t="s">
        <v>65</v>
      </c>
      <c r="F184" s="266">
        <v>130</v>
      </c>
      <c r="G184" s="267"/>
      <c r="H184" s="263">
        <f t="shared" ref="H184:H185" si="31">ROUND(G184*F184,2)</f>
        <v>0</v>
      </c>
    </row>
    <row r="185" spans="1:8" s="14" customFormat="1" ht="48" customHeight="1" x14ac:dyDescent="0.2">
      <c r="A185" s="219" t="s">
        <v>201</v>
      </c>
      <c r="B185" s="265" t="s">
        <v>73</v>
      </c>
      <c r="C185" s="259" t="s">
        <v>202</v>
      </c>
      <c r="D185" s="260"/>
      <c r="E185" s="261" t="s">
        <v>65</v>
      </c>
      <c r="F185" s="266">
        <v>1080</v>
      </c>
      <c r="G185" s="267"/>
      <c r="H185" s="263">
        <f t="shared" si="31"/>
        <v>0</v>
      </c>
    </row>
    <row r="186" spans="1:8" s="14" customFormat="1" ht="33" customHeight="1" x14ac:dyDescent="0.2">
      <c r="A186" s="219" t="s">
        <v>192</v>
      </c>
      <c r="B186" s="258" t="s">
        <v>658</v>
      </c>
      <c r="C186" s="259" t="s">
        <v>194</v>
      </c>
      <c r="D186" s="260" t="s">
        <v>604</v>
      </c>
      <c r="E186" s="261"/>
      <c r="F186" s="262"/>
      <c r="G186" s="270"/>
      <c r="H186" s="264"/>
    </row>
    <row r="187" spans="1:8" s="14" customFormat="1" ht="65.099999999999994" customHeight="1" x14ac:dyDescent="0.2">
      <c r="A187" s="219"/>
      <c r="B187" s="265" t="s">
        <v>70</v>
      </c>
      <c r="C187" s="259" t="s">
        <v>198</v>
      </c>
      <c r="D187" s="260" t="s">
        <v>600</v>
      </c>
      <c r="E187" s="261" t="s">
        <v>151</v>
      </c>
      <c r="F187" s="282">
        <v>25</v>
      </c>
      <c r="G187" s="267"/>
      <c r="H187" s="263">
        <f t="shared" ref="H187:H190" si="32">ROUND(G187*F187,2)</f>
        <v>0</v>
      </c>
    </row>
    <row r="188" spans="1:8" s="14" customFormat="1" ht="78" customHeight="1" x14ac:dyDescent="0.2">
      <c r="A188" s="219"/>
      <c r="B188" s="265" t="s">
        <v>73</v>
      </c>
      <c r="C188" s="259" t="s">
        <v>199</v>
      </c>
      <c r="D188" s="260" t="s">
        <v>600</v>
      </c>
      <c r="E188" s="261" t="s">
        <v>151</v>
      </c>
      <c r="F188" s="282">
        <v>545</v>
      </c>
      <c r="G188" s="267"/>
      <c r="H188" s="263">
        <f t="shared" si="32"/>
        <v>0</v>
      </c>
    </row>
    <row r="189" spans="1:8" s="14" customFormat="1" ht="78" customHeight="1" x14ac:dyDescent="0.2">
      <c r="A189" s="219"/>
      <c r="B189" s="265" t="s">
        <v>195</v>
      </c>
      <c r="C189" s="259" t="s">
        <v>196</v>
      </c>
      <c r="D189" s="260" t="s">
        <v>601</v>
      </c>
      <c r="E189" s="261" t="s">
        <v>151</v>
      </c>
      <c r="F189" s="282">
        <v>35</v>
      </c>
      <c r="G189" s="267"/>
      <c r="H189" s="263">
        <f t="shared" si="32"/>
        <v>0</v>
      </c>
    </row>
    <row r="190" spans="1:8" s="14" customFormat="1" ht="65.099999999999994" customHeight="1" x14ac:dyDescent="0.2">
      <c r="A190" s="219"/>
      <c r="B190" s="265" t="s">
        <v>197</v>
      </c>
      <c r="C190" s="259" t="s">
        <v>200</v>
      </c>
      <c r="D190" s="260" t="s">
        <v>601</v>
      </c>
      <c r="E190" s="261" t="s">
        <v>151</v>
      </c>
      <c r="F190" s="282">
        <v>250</v>
      </c>
      <c r="G190" s="267"/>
      <c r="H190" s="263">
        <f t="shared" si="32"/>
        <v>0</v>
      </c>
    </row>
    <row r="191" spans="1:8" s="14" customFormat="1" ht="65.099999999999994" customHeight="1" x14ac:dyDescent="0.2">
      <c r="A191" s="15"/>
      <c r="B191" s="84" t="s">
        <v>359</v>
      </c>
      <c r="C191" s="110" t="s">
        <v>352</v>
      </c>
      <c r="D191" s="86" t="s">
        <v>601</v>
      </c>
      <c r="E191" s="87" t="s">
        <v>151</v>
      </c>
      <c r="F191" s="119">
        <v>15</v>
      </c>
      <c r="G191" s="89"/>
      <c r="H191" s="90">
        <f t="shared" ref="H191" si="33">ROUND(G191*F191,2)</f>
        <v>0</v>
      </c>
    </row>
    <row r="192" spans="1:8" s="14" customFormat="1" ht="33" customHeight="1" x14ac:dyDescent="0.2">
      <c r="A192" s="15" t="s">
        <v>178</v>
      </c>
      <c r="B192" s="91" t="s">
        <v>659</v>
      </c>
      <c r="C192" s="112" t="s">
        <v>180</v>
      </c>
      <c r="D192" s="93" t="s">
        <v>602</v>
      </c>
      <c r="E192" s="123"/>
      <c r="F192" s="120"/>
      <c r="G192" s="96"/>
      <c r="H192" s="97"/>
    </row>
    <row r="193" spans="1:8" s="14" customFormat="1" ht="30" customHeight="1" x14ac:dyDescent="0.2">
      <c r="A193" s="219" t="s">
        <v>181</v>
      </c>
      <c r="B193" s="265" t="s">
        <v>70</v>
      </c>
      <c r="C193" s="259" t="s">
        <v>182</v>
      </c>
      <c r="D193" s="260"/>
      <c r="E193" s="261"/>
      <c r="F193" s="281"/>
      <c r="G193" s="270"/>
      <c r="H193" s="264"/>
    </row>
    <row r="194" spans="1:8" s="14" customFormat="1" ht="30" customHeight="1" x14ac:dyDescent="0.2">
      <c r="A194" s="219" t="s">
        <v>183</v>
      </c>
      <c r="B194" s="310" t="s">
        <v>169</v>
      </c>
      <c r="C194" s="259" t="s">
        <v>185</v>
      </c>
      <c r="D194" s="260"/>
      <c r="E194" s="261" t="s">
        <v>72</v>
      </c>
      <c r="F194" s="282">
        <v>480</v>
      </c>
      <c r="G194" s="267"/>
      <c r="H194" s="263">
        <f t="shared" ref="H194:H195" si="34">ROUND(G194*F194,2)</f>
        <v>0</v>
      </c>
    </row>
    <row r="195" spans="1:8" s="14" customFormat="1" ht="30" customHeight="1" x14ac:dyDescent="0.2">
      <c r="A195" s="219" t="s">
        <v>186</v>
      </c>
      <c r="B195" s="310" t="s">
        <v>191</v>
      </c>
      <c r="C195" s="259" t="s">
        <v>187</v>
      </c>
      <c r="D195" s="260"/>
      <c r="E195" s="261" t="s">
        <v>72</v>
      </c>
      <c r="F195" s="282">
        <v>625</v>
      </c>
      <c r="G195" s="267"/>
      <c r="H195" s="263">
        <f t="shared" si="34"/>
        <v>0</v>
      </c>
    </row>
    <row r="196" spans="1:8" s="14" customFormat="1" ht="30" customHeight="1" x14ac:dyDescent="0.2">
      <c r="A196" s="219" t="s">
        <v>188</v>
      </c>
      <c r="B196" s="265" t="s">
        <v>73</v>
      </c>
      <c r="C196" s="259" t="s">
        <v>189</v>
      </c>
      <c r="D196" s="260"/>
      <c r="E196" s="261"/>
      <c r="F196" s="281"/>
      <c r="G196" s="270"/>
      <c r="H196" s="264"/>
    </row>
    <row r="197" spans="1:8" s="14" customFormat="1" ht="30" customHeight="1" x14ac:dyDescent="0.2">
      <c r="A197" s="219" t="s">
        <v>190</v>
      </c>
      <c r="B197" s="310" t="s">
        <v>169</v>
      </c>
      <c r="C197" s="259" t="s">
        <v>185</v>
      </c>
      <c r="D197" s="260"/>
      <c r="E197" s="261" t="s">
        <v>72</v>
      </c>
      <c r="F197" s="282">
        <v>15</v>
      </c>
      <c r="G197" s="267"/>
      <c r="H197" s="263">
        <f t="shared" ref="H197" si="35">ROUND(G197*F197,2)</f>
        <v>0</v>
      </c>
    </row>
    <row r="198" spans="1:8" ht="33" customHeight="1" x14ac:dyDescent="0.2">
      <c r="A198" s="52"/>
      <c r="B198" s="308" t="s">
        <v>1</v>
      </c>
      <c r="C198" s="277" t="s">
        <v>20</v>
      </c>
      <c r="D198" s="278"/>
      <c r="E198" s="311"/>
      <c r="F198" s="308"/>
      <c r="G198" s="280"/>
      <c r="H198" s="280"/>
    </row>
    <row r="199" spans="1:8" s="14" customFormat="1" ht="30" customHeight="1" x14ac:dyDescent="0.2">
      <c r="A199" s="219" t="s">
        <v>321</v>
      </c>
      <c r="B199" s="225" t="s">
        <v>660</v>
      </c>
      <c r="C199" s="226" t="s">
        <v>323</v>
      </c>
      <c r="D199" s="227" t="s">
        <v>177</v>
      </c>
      <c r="E199" s="228" t="s">
        <v>151</v>
      </c>
      <c r="F199" s="243">
        <v>470</v>
      </c>
      <c r="G199" s="230"/>
      <c r="H199" s="231">
        <f>ROUND(G199*F199,2)</f>
        <v>0</v>
      </c>
    </row>
    <row r="200" spans="1:8" ht="33" customHeight="1" x14ac:dyDescent="0.2">
      <c r="A200" s="52"/>
      <c r="B200" s="308" t="s">
        <v>1</v>
      </c>
      <c r="C200" s="277" t="s">
        <v>21</v>
      </c>
      <c r="D200" s="278"/>
      <c r="E200" s="311"/>
      <c r="F200" s="308"/>
      <c r="G200" s="280"/>
      <c r="H200" s="280"/>
    </row>
    <row r="201" spans="1:8" s="14" customFormat="1" ht="30" customHeight="1" x14ac:dyDescent="0.2">
      <c r="A201" s="219" t="s">
        <v>173</v>
      </c>
      <c r="B201" s="258" t="s">
        <v>661</v>
      </c>
      <c r="C201" s="259" t="s">
        <v>175</v>
      </c>
      <c r="D201" s="260" t="s">
        <v>134</v>
      </c>
      <c r="E201" s="261"/>
      <c r="F201" s="262"/>
      <c r="G201" s="270"/>
      <c r="H201" s="264"/>
    </row>
    <row r="202" spans="1:8" s="14" customFormat="1" ht="30" customHeight="1" x14ac:dyDescent="0.2">
      <c r="A202" s="219" t="s">
        <v>549</v>
      </c>
      <c r="B202" s="265" t="s">
        <v>70</v>
      </c>
      <c r="C202" s="259" t="s">
        <v>550</v>
      </c>
      <c r="D202" s="260"/>
      <c r="E202" s="261" t="s">
        <v>113</v>
      </c>
      <c r="F202" s="262">
        <v>1</v>
      </c>
      <c r="G202" s="267"/>
      <c r="H202" s="263">
        <f>ROUND(G202*F202,2)</f>
        <v>0</v>
      </c>
    </row>
    <row r="203" spans="1:8" s="14" customFormat="1" ht="30" customHeight="1" x14ac:dyDescent="0.2">
      <c r="A203" s="219" t="s">
        <v>171</v>
      </c>
      <c r="B203" s="265" t="s">
        <v>73</v>
      </c>
      <c r="C203" s="259" t="s">
        <v>172</v>
      </c>
      <c r="D203" s="260"/>
      <c r="E203" s="261" t="s">
        <v>113</v>
      </c>
      <c r="F203" s="262">
        <v>6</v>
      </c>
      <c r="G203" s="267"/>
      <c r="H203" s="263">
        <f>ROUND(G203*F203,2)</f>
        <v>0</v>
      </c>
    </row>
    <row r="204" spans="1:8" s="14" customFormat="1" ht="30" customHeight="1" x14ac:dyDescent="0.2">
      <c r="A204" s="219" t="s">
        <v>407</v>
      </c>
      <c r="B204" s="258" t="s">
        <v>662</v>
      </c>
      <c r="C204" s="259" t="s">
        <v>409</v>
      </c>
      <c r="D204" s="260" t="s">
        <v>134</v>
      </c>
      <c r="E204" s="261"/>
      <c r="F204" s="262"/>
      <c r="G204" s="270"/>
      <c r="H204" s="264"/>
    </row>
    <row r="205" spans="1:8" s="14" customFormat="1" ht="30" customHeight="1" x14ac:dyDescent="0.2">
      <c r="A205" s="219" t="s">
        <v>410</v>
      </c>
      <c r="B205" s="265" t="s">
        <v>70</v>
      </c>
      <c r="C205" s="259" t="s">
        <v>411</v>
      </c>
      <c r="D205" s="260"/>
      <c r="E205" s="261" t="s">
        <v>113</v>
      </c>
      <c r="F205" s="262">
        <v>1</v>
      </c>
      <c r="G205" s="267"/>
      <c r="H205" s="263">
        <f>ROUND(G205*F205,2)</f>
        <v>0</v>
      </c>
    </row>
    <row r="206" spans="1:8" s="14" customFormat="1" ht="30" customHeight="1" x14ac:dyDescent="0.2">
      <c r="A206" s="219" t="s">
        <v>164</v>
      </c>
      <c r="B206" s="258" t="s">
        <v>663</v>
      </c>
      <c r="C206" s="259" t="s">
        <v>165</v>
      </c>
      <c r="D206" s="260" t="s">
        <v>134</v>
      </c>
      <c r="E206" s="261"/>
      <c r="F206" s="262"/>
      <c r="G206" s="270"/>
      <c r="H206" s="264"/>
    </row>
    <row r="207" spans="1:8" s="14" customFormat="1" ht="30" customHeight="1" x14ac:dyDescent="0.2">
      <c r="A207" s="219" t="s">
        <v>166</v>
      </c>
      <c r="B207" s="265" t="s">
        <v>70</v>
      </c>
      <c r="C207" s="259" t="s">
        <v>167</v>
      </c>
      <c r="D207" s="260"/>
      <c r="E207" s="261"/>
      <c r="F207" s="262"/>
      <c r="G207" s="270"/>
      <c r="H207" s="264"/>
    </row>
    <row r="208" spans="1:8" s="14" customFormat="1" ht="33" customHeight="1" x14ac:dyDescent="0.2">
      <c r="A208" s="219" t="s">
        <v>168</v>
      </c>
      <c r="B208" s="310" t="s">
        <v>169</v>
      </c>
      <c r="C208" s="259" t="s">
        <v>170</v>
      </c>
      <c r="D208" s="260"/>
      <c r="E208" s="261" t="s">
        <v>151</v>
      </c>
      <c r="F208" s="266">
        <v>85</v>
      </c>
      <c r="G208" s="267"/>
      <c r="H208" s="263">
        <f>ROUND(G208*F208,2)</f>
        <v>0</v>
      </c>
    </row>
    <row r="209" spans="1:8" s="23" customFormat="1" ht="30" customHeight="1" x14ac:dyDescent="0.2">
      <c r="A209" s="219" t="s">
        <v>157</v>
      </c>
      <c r="B209" s="258" t="s">
        <v>664</v>
      </c>
      <c r="C209" s="312" t="s">
        <v>159</v>
      </c>
      <c r="D209" s="269" t="s">
        <v>112</v>
      </c>
      <c r="E209" s="261"/>
      <c r="F209" s="262"/>
      <c r="G209" s="270"/>
      <c r="H209" s="264"/>
    </row>
    <row r="210" spans="1:8" s="14" customFormat="1" ht="33" customHeight="1" x14ac:dyDescent="0.2">
      <c r="A210" s="219" t="s">
        <v>160</v>
      </c>
      <c r="B210" s="265" t="s">
        <v>70</v>
      </c>
      <c r="C210" s="268" t="s">
        <v>161</v>
      </c>
      <c r="D210" s="260"/>
      <c r="E210" s="261" t="s">
        <v>113</v>
      </c>
      <c r="F210" s="262">
        <v>1</v>
      </c>
      <c r="G210" s="267"/>
      <c r="H210" s="263">
        <f t="shared" ref="H210:H211" si="36">ROUND(G210*F210,2)</f>
        <v>0</v>
      </c>
    </row>
    <row r="211" spans="1:8" s="14" customFormat="1" ht="33" customHeight="1" x14ac:dyDescent="0.2">
      <c r="A211" s="219" t="s">
        <v>162</v>
      </c>
      <c r="B211" s="265" t="s">
        <v>73</v>
      </c>
      <c r="C211" s="268" t="s">
        <v>163</v>
      </c>
      <c r="D211" s="260"/>
      <c r="E211" s="261" t="s">
        <v>113</v>
      </c>
      <c r="F211" s="262">
        <v>1</v>
      </c>
      <c r="G211" s="267"/>
      <c r="H211" s="263">
        <f t="shared" si="36"/>
        <v>0</v>
      </c>
    </row>
    <row r="212" spans="1:8" s="23" customFormat="1" ht="30" customHeight="1" x14ac:dyDescent="0.2">
      <c r="A212" s="219" t="s">
        <v>455</v>
      </c>
      <c r="B212" s="258" t="s">
        <v>665</v>
      </c>
      <c r="C212" s="313" t="s">
        <v>457</v>
      </c>
      <c r="D212" s="260" t="s">
        <v>134</v>
      </c>
      <c r="E212" s="261"/>
      <c r="F212" s="262"/>
      <c r="G212" s="270"/>
      <c r="H212" s="264"/>
    </row>
    <row r="213" spans="1:8" s="23" customFormat="1" ht="30" customHeight="1" x14ac:dyDescent="0.2">
      <c r="A213" s="219" t="s">
        <v>547</v>
      </c>
      <c r="B213" s="265" t="s">
        <v>70</v>
      </c>
      <c r="C213" s="313" t="s">
        <v>548</v>
      </c>
      <c r="D213" s="260"/>
      <c r="E213" s="261" t="s">
        <v>113</v>
      </c>
      <c r="F213" s="262">
        <v>7</v>
      </c>
      <c r="G213" s="267"/>
      <c r="H213" s="263">
        <f>ROUND(G213*F213,2)</f>
        <v>0</v>
      </c>
    </row>
    <row r="214" spans="1:8" s="25" customFormat="1" ht="30" customHeight="1" x14ac:dyDescent="0.2">
      <c r="A214" s="219" t="s">
        <v>458</v>
      </c>
      <c r="B214" s="258" t="s">
        <v>666</v>
      </c>
      <c r="C214" s="313" t="s">
        <v>460</v>
      </c>
      <c r="D214" s="260" t="s">
        <v>134</v>
      </c>
      <c r="E214" s="261"/>
      <c r="F214" s="262"/>
      <c r="G214" s="263"/>
      <c r="H214" s="263"/>
    </row>
    <row r="215" spans="1:8" s="23" customFormat="1" ht="30" customHeight="1" x14ac:dyDescent="0.2">
      <c r="A215" s="219" t="s">
        <v>461</v>
      </c>
      <c r="B215" s="265" t="s">
        <v>70</v>
      </c>
      <c r="C215" s="313" t="s">
        <v>462</v>
      </c>
      <c r="D215" s="260"/>
      <c r="E215" s="261"/>
      <c r="F215" s="262"/>
      <c r="G215" s="270"/>
      <c r="H215" s="264"/>
    </row>
    <row r="216" spans="1:8" s="14" customFormat="1" ht="30" customHeight="1" x14ac:dyDescent="0.2">
      <c r="A216" s="257" t="s">
        <v>463</v>
      </c>
      <c r="B216" s="310" t="s">
        <v>169</v>
      </c>
      <c r="C216" s="259" t="s">
        <v>554</v>
      </c>
      <c r="D216" s="260"/>
      <c r="E216" s="261" t="s">
        <v>113</v>
      </c>
      <c r="F216" s="262">
        <v>1</v>
      </c>
      <c r="G216" s="267"/>
      <c r="H216" s="263">
        <f t="shared" ref="H216:H217" si="37">ROUND(G216*F216,2)</f>
        <v>0</v>
      </c>
    </row>
    <row r="217" spans="1:8" s="14" customFormat="1" ht="30" customHeight="1" x14ac:dyDescent="0.2">
      <c r="A217" s="219" t="s">
        <v>465</v>
      </c>
      <c r="B217" s="258" t="s">
        <v>667</v>
      </c>
      <c r="C217" s="259" t="s">
        <v>467</v>
      </c>
      <c r="D217" s="260" t="s">
        <v>134</v>
      </c>
      <c r="E217" s="261" t="s">
        <v>113</v>
      </c>
      <c r="F217" s="262">
        <v>6</v>
      </c>
      <c r="G217" s="267"/>
      <c r="H217" s="263">
        <f t="shared" si="37"/>
        <v>0</v>
      </c>
    </row>
    <row r="218" spans="1:8" s="14" customFormat="1" ht="30" customHeight="1" x14ac:dyDescent="0.2">
      <c r="A218" s="15" t="s">
        <v>144</v>
      </c>
      <c r="B218" s="289" t="s">
        <v>668</v>
      </c>
      <c r="C218" s="290" t="s">
        <v>146</v>
      </c>
      <c r="D218" s="291" t="s">
        <v>134</v>
      </c>
      <c r="E218" s="292" t="s">
        <v>113</v>
      </c>
      <c r="F218" s="300">
        <v>7</v>
      </c>
      <c r="G218" s="294"/>
      <c r="H218" s="295">
        <f t="shared" ref="H218:H219" si="38">ROUND(G218*F218,2)</f>
        <v>0</v>
      </c>
    </row>
    <row r="219" spans="1:8" s="14" customFormat="1" ht="30" customHeight="1" x14ac:dyDescent="0.2">
      <c r="A219" s="15" t="s">
        <v>147</v>
      </c>
      <c r="B219" s="323" t="s">
        <v>669</v>
      </c>
      <c r="C219" s="324" t="s">
        <v>149</v>
      </c>
      <c r="D219" s="325" t="s">
        <v>150</v>
      </c>
      <c r="E219" s="326" t="s">
        <v>151</v>
      </c>
      <c r="F219" s="416">
        <v>84</v>
      </c>
      <c r="G219" s="328"/>
      <c r="H219" s="329">
        <f t="shared" si="38"/>
        <v>0</v>
      </c>
    </row>
    <row r="220" spans="1:8" ht="33" customHeight="1" x14ac:dyDescent="0.2">
      <c r="A220" s="52"/>
      <c r="B220" s="417" t="s">
        <v>1</v>
      </c>
      <c r="C220" s="418" t="s">
        <v>22</v>
      </c>
      <c r="D220" s="419"/>
      <c r="E220" s="420"/>
      <c r="F220" s="421"/>
      <c r="G220" s="422"/>
      <c r="H220" s="422"/>
    </row>
    <row r="221" spans="1:8" s="14" customFormat="1" ht="33" customHeight="1" x14ac:dyDescent="0.2">
      <c r="A221" s="15" t="s">
        <v>128</v>
      </c>
      <c r="B221" s="16" t="s">
        <v>670</v>
      </c>
      <c r="C221" s="83" t="s">
        <v>130</v>
      </c>
      <c r="D221" s="82" t="s">
        <v>112</v>
      </c>
      <c r="E221" s="10" t="s">
        <v>113</v>
      </c>
      <c r="F221" s="17">
        <v>6</v>
      </c>
      <c r="G221" s="12"/>
      <c r="H221" s="13">
        <f>ROUND(G221*F221,2)</f>
        <v>0</v>
      </c>
    </row>
    <row r="222" spans="1:8" s="14" customFormat="1" ht="30" customHeight="1" x14ac:dyDescent="0.2">
      <c r="A222" s="219" t="s">
        <v>131</v>
      </c>
      <c r="B222" s="258" t="s">
        <v>671</v>
      </c>
      <c r="C222" s="259" t="s">
        <v>133</v>
      </c>
      <c r="D222" s="260" t="s">
        <v>134</v>
      </c>
      <c r="E222" s="261"/>
      <c r="F222" s="262"/>
      <c r="G222" s="263"/>
      <c r="H222" s="264"/>
    </row>
    <row r="223" spans="1:8" s="14" customFormat="1" ht="30" customHeight="1" x14ac:dyDescent="0.2">
      <c r="A223" s="219" t="s">
        <v>135</v>
      </c>
      <c r="B223" s="265" t="s">
        <v>70</v>
      </c>
      <c r="C223" s="259" t="s">
        <v>136</v>
      </c>
      <c r="D223" s="260"/>
      <c r="E223" s="261" t="s">
        <v>137</v>
      </c>
      <c r="F223" s="266">
        <v>1</v>
      </c>
      <c r="G223" s="267"/>
      <c r="H223" s="263">
        <f>ROUND(G223*F223,2)</f>
        <v>0</v>
      </c>
    </row>
    <row r="224" spans="1:8" s="14" customFormat="1" ht="30" customHeight="1" x14ac:dyDescent="0.2">
      <c r="A224" s="219" t="s">
        <v>125</v>
      </c>
      <c r="B224" s="258" t="s">
        <v>563</v>
      </c>
      <c r="C224" s="268" t="s">
        <v>127</v>
      </c>
      <c r="D224" s="269" t="s">
        <v>112</v>
      </c>
      <c r="E224" s="261"/>
      <c r="F224" s="262"/>
      <c r="G224" s="270"/>
      <c r="H224" s="264"/>
    </row>
    <row r="225" spans="1:8" s="14" customFormat="1" ht="30" customHeight="1" x14ac:dyDescent="0.2">
      <c r="A225" s="219" t="s">
        <v>123</v>
      </c>
      <c r="B225" s="265" t="s">
        <v>70</v>
      </c>
      <c r="C225" s="259" t="s">
        <v>124</v>
      </c>
      <c r="D225" s="260"/>
      <c r="E225" s="261" t="s">
        <v>113</v>
      </c>
      <c r="F225" s="262">
        <v>5</v>
      </c>
      <c r="G225" s="267"/>
      <c r="H225" s="263">
        <f t="shared" ref="H225:H229" si="39">ROUND(G225*F225,2)</f>
        <v>0</v>
      </c>
    </row>
    <row r="226" spans="1:8" s="14" customFormat="1" ht="30" customHeight="1" x14ac:dyDescent="0.2">
      <c r="A226" s="219" t="s">
        <v>109</v>
      </c>
      <c r="B226" s="258" t="s">
        <v>672</v>
      </c>
      <c r="C226" s="259" t="s">
        <v>111</v>
      </c>
      <c r="D226" s="269" t="s">
        <v>112</v>
      </c>
      <c r="E226" s="261" t="s">
        <v>113</v>
      </c>
      <c r="F226" s="262">
        <v>10</v>
      </c>
      <c r="G226" s="267"/>
      <c r="H226" s="263">
        <f t="shared" si="39"/>
        <v>0</v>
      </c>
    </row>
    <row r="227" spans="1:8" s="14" customFormat="1" ht="30" customHeight="1" x14ac:dyDescent="0.2">
      <c r="A227" s="219" t="s">
        <v>114</v>
      </c>
      <c r="B227" s="258" t="s">
        <v>673</v>
      </c>
      <c r="C227" s="259" t="s">
        <v>116</v>
      </c>
      <c r="D227" s="269" t="s">
        <v>112</v>
      </c>
      <c r="E227" s="261" t="s">
        <v>113</v>
      </c>
      <c r="F227" s="262">
        <v>1</v>
      </c>
      <c r="G227" s="267"/>
      <c r="H227" s="263">
        <f t="shared" si="39"/>
        <v>0</v>
      </c>
    </row>
    <row r="228" spans="1:8" s="14" customFormat="1" ht="30" customHeight="1" x14ac:dyDescent="0.2">
      <c r="A228" s="219" t="s">
        <v>117</v>
      </c>
      <c r="B228" s="258" t="s">
        <v>674</v>
      </c>
      <c r="C228" s="259" t="s">
        <v>119</v>
      </c>
      <c r="D228" s="269" t="s">
        <v>112</v>
      </c>
      <c r="E228" s="261" t="s">
        <v>113</v>
      </c>
      <c r="F228" s="262">
        <v>1</v>
      </c>
      <c r="G228" s="267"/>
      <c r="H228" s="263">
        <f t="shared" si="39"/>
        <v>0</v>
      </c>
    </row>
    <row r="229" spans="1:8" s="14" customFormat="1" ht="30" customHeight="1" x14ac:dyDescent="0.2">
      <c r="A229" s="257" t="s">
        <v>120</v>
      </c>
      <c r="B229" s="271" t="s">
        <v>675</v>
      </c>
      <c r="C229" s="268" t="s">
        <v>122</v>
      </c>
      <c r="D229" s="269" t="s">
        <v>112</v>
      </c>
      <c r="E229" s="272" t="s">
        <v>113</v>
      </c>
      <c r="F229" s="273">
        <v>1</v>
      </c>
      <c r="G229" s="274"/>
      <c r="H229" s="275">
        <f t="shared" si="39"/>
        <v>0</v>
      </c>
    </row>
    <row r="230" spans="1:8" ht="33" customHeight="1" x14ac:dyDescent="0.2">
      <c r="A230" s="52"/>
      <c r="B230" s="276" t="s">
        <v>1</v>
      </c>
      <c r="C230" s="277" t="s">
        <v>23</v>
      </c>
      <c r="D230" s="278"/>
      <c r="E230" s="279"/>
      <c r="F230" s="278"/>
      <c r="G230" s="280"/>
      <c r="H230" s="280"/>
    </row>
    <row r="231" spans="1:8" s="14" customFormat="1" ht="30" customHeight="1" x14ac:dyDescent="0.2">
      <c r="A231" s="222" t="s">
        <v>102</v>
      </c>
      <c r="B231" s="258" t="s">
        <v>676</v>
      </c>
      <c r="C231" s="259" t="s">
        <v>103</v>
      </c>
      <c r="D231" s="260" t="s">
        <v>104</v>
      </c>
      <c r="E231" s="261"/>
      <c r="F231" s="281"/>
      <c r="G231" s="270"/>
      <c r="H231" s="263"/>
    </row>
    <row r="232" spans="1:8" s="14" customFormat="1" ht="30" customHeight="1" x14ac:dyDescent="0.2">
      <c r="A232" s="222" t="s">
        <v>105</v>
      </c>
      <c r="B232" s="265" t="s">
        <v>70</v>
      </c>
      <c r="C232" s="259" t="s">
        <v>106</v>
      </c>
      <c r="D232" s="260"/>
      <c r="E232" s="261" t="s">
        <v>65</v>
      </c>
      <c r="F232" s="282">
        <v>680</v>
      </c>
      <c r="G232" s="267"/>
      <c r="H232" s="263">
        <f>ROUND(G232*F232,2)</f>
        <v>0</v>
      </c>
    </row>
    <row r="233" spans="1:8" s="14" customFormat="1" ht="30" customHeight="1" x14ac:dyDescent="0.2">
      <c r="A233" s="6" t="s">
        <v>107</v>
      </c>
      <c r="B233" s="7" t="s">
        <v>73</v>
      </c>
      <c r="C233" s="8" t="s">
        <v>108</v>
      </c>
      <c r="D233" s="9"/>
      <c r="E233" s="10" t="s">
        <v>65</v>
      </c>
      <c r="F233" s="20">
        <v>2000</v>
      </c>
      <c r="G233" s="12"/>
      <c r="H233" s="13">
        <f>ROUND(G233*F233,2)</f>
        <v>0</v>
      </c>
    </row>
    <row r="234" spans="1:8" ht="48" customHeight="1" thickBot="1" x14ac:dyDescent="0.25">
      <c r="A234" s="106"/>
      <c r="B234" s="107" t="s">
        <v>13</v>
      </c>
      <c r="C234" s="463" t="str">
        <f>C152</f>
        <v>CHANCELLOR ROAD - MARKHAM ROAD TO 475.0m EAST OF MARKHAM ROAD
(ASPHALT RECONSTRUCTION)</v>
      </c>
      <c r="D234" s="464"/>
      <c r="E234" s="464"/>
      <c r="F234" s="465"/>
      <c r="G234" s="106" t="s">
        <v>16</v>
      </c>
      <c r="H234" s="106">
        <f>SUM(H152:H233)</f>
        <v>0</v>
      </c>
    </row>
    <row r="235" spans="1:8" s="22" customFormat="1" ht="33" customHeight="1" thickTop="1" x14ac:dyDescent="0.2">
      <c r="A235" s="55"/>
      <c r="B235" s="56" t="s">
        <v>14</v>
      </c>
      <c r="C235" s="469" t="s">
        <v>353</v>
      </c>
      <c r="D235" s="470"/>
      <c r="E235" s="470"/>
      <c r="F235" s="471"/>
      <c r="G235" s="57"/>
      <c r="H235" s="57" t="s">
        <v>1</v>
      </c>
    </row>
    <row r="236" spans="1:8" ht="33" customHeight="1" x14ac:dyDescent="0.2">
      <c r="A236" s="52"/>
      <c r="B236" s="58"/>
      <c r="C236" s="59" t="s">
        <v>18</v>
      </c>
      <c r="D236" s="60"/>
      <c r="E236" s="61" t="s">
        <v>1</v>
      </c>
      <c r="F236" s="61" t="s">
        <v>1</v>
      </c>
      <c r="G236" s="62" t="s">
        <v>1</v>
      </c>
      <c r="H236" s="62"/>
    </row>
    <row r="237" spans="1:8" s="14" customFormat="1" ht="33" customHeight="1" x14ac:dyDescent="0.2">
      <c r="A237" s="63" t="s">
        <v>74</v>
      </c>
      <c r="B237" s="16" t="s">
        <v>677</v>
      </c>
      <c r="C237" s="8" t="s">
        <v>76</v>
      </c>
      <c r="D237" s="9" t="s">
        <v>59</v>
      </c>
      <c r="E237" s="10"/>
      <c r="F237" s="64"/>
      <c r="G237" s="18"/>
      <c r="H237" s="13"/>
    </row>
    <row r="238" spans="1:8" s="14" customFormat="1" ht="33" customHeight="1" x14ac:dyDescent="0.2">
      <c r="A238" s="220" t="s">
        <v>77</v>
      </c>
      <c r="B238" s="265" t="s">
        <v>70</v>
      </c>
      <c r="C238" s="259" t="s">
        <v>78</v>
      </c>
      <c r="D238" s="260" t="s">
        <v>1</v>
      </c>
      <c r="E238" s="261" t="s">
        <v>60</v>
      </c>
      <c r="F238" s="282">
        <v>5</v>
      </c>
      <c r="G238" s="267"/>
      <c r="H238" s="263">
        <f t="shared" ref="H238:H239" si="40">ROUND(G238*F238,2)</f>
        <v>0</v>
      </c>
    </row>
    <row r="239" spans="1:8" s="14" customFormat="1" ht="30" customHeight="1" x14ac:dyDescent="0.2">
      <c r="A239" s="219" t="s">
        <v>79</v>
      </c>
      <c r="B239" s="258" t="s">
        <v>176</v>
      </c>
      <c r="C239" s="259" t="s">
        <v>81</v>
      </c>
      <c r="D239" s="260" t="s">
        <v>59</v>
      </c>
      <c r="E239" s="261" t="s">
        <v>65</v>
      </c>
      <c r="F239" s="282">
        <v>555</v>
      </c>
      <c r="G239" s="267"/>
      <c r="H239" s="263">
        <f t="shared" si="40"/>
        <v>0</v>
      </c>
    </row>
    <row r="240" spans="1:8" ht="33" customHeight="1" x14ac:dyDescent="0.2">
      <c r="A240" s="52"/>
      <c r="B240" s="276" t="s">
        <v>1</v>
      </c>
      <c r="C240" s="277" t="s">
        <v>32</v>
      </c>
      <c r="D240" s="278"/>
      <c r="E240" s="279"/>
      <c r="F240" s="278"/>
      <c r="G240" s="280"/>
      <c r="H240" s="280"/>
    </row>
    <row r="241" spans="1:8" s="14" customFormat="1" ht="30" customHeight="1" x14ac:dyDescent="0.2">
      <c r="A241" s="222" t="s">
        <v>226</v>
      </c>
      <c r="B241" s="258" t="s">
        <v>678</v>
      </c>
      <c r="C241" s="259" t="s">
        <v>228</v>
      </c>
      <c r="D241" s="260" t="s">
        <v>229</v>
      </c>
      <c r="E241" s="261"/>
      <c r="F241" s="281"/>
      <c r="G241" s="270"/>
      <c r="H241" s="263"/>
    </row>
    <row r="242" spans="1:8" s="14" customFormat="1" ht="30" customHeight="1" x14ac:dyDescent="0.2">
      <c r="A242" s="222" t="s">
        <v>230</v>
      </c>
      <c r="B242" s="265" t="s">
        <v>70</v>
      </c>
      <c r="C242" s="259" t="s">
        <v>231</v>
      </c>
      <c r="D242" s="260" t="s">
        <v>1</v>
      </c>
      <c r="E242" s="261" t="s">
        <v>65</v>
      </c>
      <c r="F242" s="282">
        <v>10</v>
      </c>
      <c r="G242" s="267"/>
      <c r="H242" s="263">
        <f t="shared" ref="H242:H245" si="41">ROUND(G242*F242,2)</f>
        <v>0</v>
      </c>
    </row>
    <row r="243" spans="1:8" s="14" customFormat="1" ht="33" customHeight="1" x14ac:dyDescent="0.2">
      <c r="A243" s="222" t="s">
        <v>232</v>
      </c>
      <c r="B243" s="265" t="s">
        <v>73</v>
      </c>
      <c r="C243" s="259" t="s">
        <v>233</v>
      </c>
      <c r="D243" s="260" t="s">
        <v>1</v>
      </c>
      <c r="E243" s="261" t="s">
        <v>65</v>
      </c>
      <c r="F243" s="282">
        <v>75</v>
      </c>
      <c r="G243" s="267"/>
      <c r="H243" s="263">
        <f t="shared" si="41"/>
        <v>0</v>
      </c>
    </row>
    <row r="244" spans="1:8" s="14" customFormat="1" ht="33" customHeight="1" x14ac:dyDescent="0.2">
      <c r="A244" s="222" t="s">
        <v>354</v>
      </c>
      <c r="B244" s="265" t="s">
        <v>195</v>
      </c>
      <c r="C244" s="259" t="s">
        <v>355</v>
      </c>
      <c r="D244" s="260" t="s">
        <v>1</v>
      </c>
      <c r="E244" s="261" t="s">
        <v>65</v>
      </c>
      <c r="F244" s="282">
        <v>5</v>
      </c>
      <c r="G244" s="267"/>
      <c r="H244" s="263">
        <f t="shared" si="41"/>
        <v>0</v>
      </c>
    </row>
    <row r="245" spans="1:8" s="14" customFormat="1" ht="33" customHeight="1" x14ac:dyDescent="0.2">
      <c r="A245" s="222" t="s">
        <v>234</v>
      </c>
      <c r="B245" s="265" t="s">
        <v>197</v>
      </c>
      <c r="C245" s="259" t="s">
        <v>235</v>
      </c>
      <c r="D245" s="260" t="s">
        <v>1</v>
      </c>
      <c r="E245" s="261" t="s">
        <v>65</v>
      </c>
      <c r="F245" s="282">
        <v>20</v>
      </c>
      <c r="G245" s="267"/>
      <c r="H245" s="263">
        <f t="shared" si="41"/>
        <v>0</v>
      </c>
    </row>
    <row r="246" spans="1:8" s="14" customFormat="1" ht="30" customHeight="1" x14ac:dyDescent="0.2">
      <c r="A246" s="222" t="s">
        <v>236</v>
      </c>
      <c r="B246" s="258" t="s">
        <v>322</v>
      </c>
      <c r="C246" s="259" t="s">
        <v>238</v>
      </c>
      <c r="D246" s="260" t="s">
        <v>229</v>
      </c>
      <c r="E246" s="261"/>
      <c r="F246" s="281"/>
      <c r="G246" s="270"/>
      <c r="H246" s="263"/>
    </row>
    <row r="247" spans="1:8" s="14" customFormat="1" ht="33" customHeight="1" x14ac:dyDescent="0.2">
      <c r="A247" s="222" t="s">
        <v>356</v>
      </c>
      <c r="B247" s="265" t="s">
        <v>70</v>
      </c>
      <c r="C247" s="259" t="s">
        <v>357</v>
      </c>
      <c r="D247" s="260" t="s">
        <v>1</v>
      </c>
      <c r="E247" s="261" t="s">
        <v>65</v>
      </c>
      <c r="F247" s="282">
        <v>25</v>
      </c>
      <c r="G247" s="267"/>
      <c r="H247" s="263">
        <f>ROUND(G247*F247,2)</f>
        <v>0</v>
      </c>
    </row>
    <row r="248" spans="1:8" s="14" customFormat="1" ht="30" customHeight="1" x14ac:dyDescent="0.2">
      <c r="A248" s="222" t="s">
        <v>241</v>
      </c>
      <c r="B248" s="258" t="s">
        <v>679</v>
      </c>
      <c r="C248" s="259" t="s">
        <v>243</v>
      </c>
      <c r="D248" s="260" t="s">
        <v>244</v>
      </c>
      <c r="E248" s="261"/>
      <c r="F248" s="281"/>
      <c r="G248" s="270"/>
      <c r="H248" s="263"/>
    </row>
    <row r="249" spans="1:8" s="14" customFormat="1" ht="30" customHeight="1" x14ac:dyDescent="0.2">
      <c r="A249" s="222" t="s">
        <v>245</v>
      </c>
      <c r="B249" s="265" t="s">
        <v>70</v>
      </c>
      <c r="C249" s="259" t="s">
        <v>246</v>
      </c>
      <c r="D249" s="260" t="s">
        <v>1</v>
      </c>
      <c r="E249" s="261" t="s">
        <v>113</v>
      </c>
      <c r="F249" s="281">
        <v>115</v>
      </c>
      <c r="G249" s="267"/>
      <c r="H249" s="263">
        <f>ROUND(G249*F249,2)</f>
        <v>0</v>
      </c>
    </row>
    <row r="250" spans="1:8" s="14" customFormat="1" ht="30" customHeight="1" x14ac:dyDescent="0.2">
      <c r="A250" s="222" t="s">
        <v>247</v>
      </c>
      <c r="B250" s="258" t="s">
        <v>680</v>
      </c>
      <c r="C250" s="259" t="s">
        <v>249</v>
      </c>
      <c r="D250" s="260" t="s">
        <v>244</v>
      </c>
      <c r="E250" s="261"/>
      <c r="F250" s="281"/>
      <c r="G250" s="270"/>
      <c r="H250" s="263"/>
    </row>
    <row r="251" spans="1:8" s="14" customFormat="1" ht="30" customHeight="1" x14ac:dyDescent="0.2">
      <c r="A251" s="222" t="s">
        <v>252</v>
      </c>
      <c r="B251" s="265" t="s">
        <v>70</v>
      </c>
      <c r="C251" s="259" t="s">
        <v>253</v>
      </c>
      <c r="D251" s="260" t="s">
        <v>1</v>
      </c>
      <c r="E251" s="261" t="s">
        <v>113</v>
      </c>
      <c r="F251" s="281">
        <v>145</v>
      </c>
      <c r="G251" s="267"/>
      <c r="H251" s="263">
        <f>ROUND(G251*F251,2)</f>
        <v>0</v>
      </c>
    </row>
    <row r="252" spans="1:8" s="14" customFormat="1" ht="30" customHeight="1" x14ac:dyDescent="0.2">
      <c r="A252" s="222" t="s">
        <v>212</v>
      </c>
      <c r="B252" s="258" t="s">
        <v>681</v>
      </c>
      <c r="C252" s="259" t="s">
        <v>214</v>
      </c>
      <c r="D252" s="260" t="s">
        <v>215</v>
      </c>
      <c r="E252" s="261"/>
      <c r="F252" s="281"/>
      <c r="G252" s="270"/>
      <c r="H252" s="263"/>
    </row>
    <row r="253" spans="1:8" s="14" customFormat="1" ht="30" customHeight="1" x14ac:dyDescent="0.2">
      <c r="A253" s="222" t="s">
        <v>277</v>
      </c>
      <c r="B253" s="265" t="s">
        <v>70</v>
      </c>
      <c r="C253" s="259" t="s">
        <v>278</v>
      </c>
      <c r="D253" s="260" t="s">
        <v>1</v>
      </c>
      <c r="E253" s="261" t="s">
        <v>151</v>
      </c>
      <c r="F253" s="282">
        <v>25</v>
      </c>
      <c r="G253" s="267"/>
      <c r="H253" s="263">
        <f t="shared" ref="H253:H254" si="42">ROUND(G253*F253,2)</f>
        <v>0</v>
      </c>
    </row>
    <row r="254" spans="1:8" s="14" customFormat="1" ht="30" customHeight="1" x14ac:dyDescent="0.2">
      <c r="A254" s="222" t="s">
        <v>358</v>
      </c>
      <c r="B254" s="265" t="s">
        <v>73</v>
      </c>
      <c r="C254" s="259" t="s">
        <v>360</v>
      </c>
      <c r="D254" s="260" t="s">
        <v>361</v>
      </c>
      <c r="E254" s="261" t="s">
        <v>151</v>
      </c>
      <c r="F254" s="282">
        <v>100</v>
      </c>
      <c r="G254" s="267"/>
      <c r="H254" s="263">
        <f t="shared" si="42"/>
        <v>0</v>
      </c>
    </row>
    <row r="255" spans="1:8" s="14" customFormat="1" ht="30" customHeight="1" x14ac:dyDescent="0.2">
      <c r="A255" s="222" t="s">
        <v>347</v>
      </c>
      <c r="B255" s="258" t="s">
        <v>682</v>
      </c>
      <c r="C255" s="259" t="s">
        <v>349</v>
      </c>
      <c r="D255" s="260" t="s">
        <v>215</v>
      </c>
      <c r="E255" s="261"/>
      <c r="F255" s="281"/>
      <c r="G255" s="270"/>
      <c r="H255" s="263"/>
    </row>
    <row r="256" spans="1:8" s="14" customFormat="1" ht="33" customHeight="1" x14ac:dyDescent="0.2">
      <c r="A256" s="222" t="s">
        <v>282</v>
      </c>
      <c r="B256" s="265" t="s">
        <v>70</v>
      </c>
      <c r="C256" s="259" t="s">
        <v>283</v>
      </c>
      <c r="D256" s="260" t="s">
        <v>284</v>
      </c>
      <c r="E256" s="261" t="s">
        <v>151</v>
      </c>
      <c r="F256" s="282">
        <v>25</v>
      </c>
      <c r="G256" s="267"/>
      <c r="H256" s="263">
        <f t="shared" ref="H256:H257" si="43">ROUND(G256*F256,2)</f>
        <v>0</v>
      </c>
    </row>
    <row r="257" spans="1:8" s="14" customFormat="1" ht="33" customHeight="1" x14ac:dyDescent="0.2">
      <c r="A257" s="222" t="s">
        <v>362</v>
      </c>
      <c r="B257" s="265" t="s">
        <v>73</v>
      </c>
      <c r="C257" s="259" t="s">
        <v>363</v>
      </c>
      <c r="D257" s="260" t="s">
        <v>361</v>
      </c>
      <c r="E257" s="261" t="s">
        <v>151</v>
      </c>
      <c r="F257" s="282">
        <v>100</v>
      </c>
      <c r="G257" s="267"/>
      <c r="H257" s="263">
        <f t="shared" si="43"/>
        <v>0</v>
      </c>
    </row>
    <row r="258" spans="1:8" s="14" customFormat="1" ht="30" customHeight="1" x14ac:dyDescent="0.2">
      <c r="A258" s="222" t="s">
        <v>285</v>
      </c>
      <c r="B258" s="258" t="s">
        <v>683</v>
      </c>
      <c r="C258" s="259" t="s">
        <v>287</v>
      </c>
      <c r="D258" s="260" t="s">
        <v>288</v>
      </c>
      <c r="E258" s="261"/>
      <c r="F258" s="281"/>
      <c r="G258" s="270"/>
      <c r="H258" s="263"/>
    </row>
    <row r="259" spans="1:8" s="14" customFormat="1" ht="33" customHeight="1" x14ac:dyDescent="0.2">
      <c r="A259" s="222" t="s">
        <v>289</v>
      </c>
      <c r="B259" s="265" t="s">
        <v>70</v>
      </c>
      <c r="C259" s="259" t="s">
        <v>290</v>
      </c>
      <c r="D259" s="260" t="s">
        <v>281</v>
      </c>
      <c r="E259" s="261"/>
      <c r="F259" s="281"/>
      <c r="G259" s="263"/>
      <c r="H259" s="263"/>
    </row>
    <row r="260" spans="1:8" s="14" customFormat="1" ht="30" customHeight="1" x14ac:dyDescent="0.2">
      <c r="A260" s="222" t="s">
        <v>1067</v>
      </c>
      <c r="B260" s="310" t="s">
        <v>169</v>
      </c>
      <c r="C260" s="259" t="s">
        <v>291</v>
      </c>
      <c r="D260" s="260" t="s">
        <v>1</v>
      </c>
      <c r="E260" s="261" t="s">
        <v>151</v>
      </c>
      <c r="F260" s="282">
        <v>40</v>
      </c>
      <c r="G260" s="267"/>
      <c r="H260" s="263">
        <f>ROUND(G260*F260,2)</f>
        <v>0</v>
      </c>
    </row>
    <row r="261" spans="1:8" s="14" customFormat="1" ht="33" customHeight="1" x14ac:dyDescent="0.2">
      <c r="A261" s="222" t="s">
        <v>364</v>
      </c>
      <c r="B261" s="265" t="s">
        <v>73</v>
      </c>
      <c r="C261" s="259" t="s">
        <v>365</v>
      </c>
      <c r="D261" s="260" t="s">
        <v>366</v>
      </c>
      <c r="E261" s="261" t="s">
        <v>151</v>
      </c>
      <c r="F261" s="282">
        <v>20</v>
      </c>
      <c r="G261" s="267"/>
      <c r="H261" s="263">
        <f t="shared" ref="H261:H262" si="44">ROUND(G261*F261,2)</f>
        <v>0</v>
      </c>
    </row>
    <row r="262" spans="1:8" s="14" customFormat="1" ht="33" customHeight="1" x14ac:dyDescent="0.2">
      <c r="A262" s="6" t="s">
        <v>206</v>
      </c>
      <c r="B262" s="389" t="s">
        <v>684</v>
      </c>
      <c r="C262" s="390" t="s">
        <v>208</v>
      </c>
      <c r="D262" s="391" t="s">
        <v>209</v>
      </c>
      <c r="E262" s="392" t="s">
        <v>65</v>
      </c>
      <c r="F262" s="393">
        <v>20</v>
      </c>
      <c r="G262" s="394"/>
      <c r="H262" s="395">
        <f t="shared" si="44"/>
        <v>0</v>
      </c>
    </row>
    <row r="263" spans="1:8" s="14" customFormat="1" ht="33" customHeight="1" x14ac:dyDescent="0.2">
      <c r="A263" s="6" t="s">
        <v>298</v>
      </c>
      <c r="B263" s="316" t="s">
        <v>685</v>
      </c>
      <c r="C263" s="317" t="s">
        <v>300</v>
      </c>
      <c r="D263" s="318" t="s">
        <v>602</v>
      </c>
      <c r="E263" s="319"/>
      <c r="F263" s="320"/>
      <c r="G263" s="322"/>
      <c r="H263" s="322"/>
    </row>
    <row r="264" spans="1:8" s="14" customFormat="1" ht="30" customHeight="1" x14ac:dyDescent="0.2">
      <c r="A264" s="222" t="s">
        <v>301</v>
      </c>
      <c r="B264" s="265" t="s">
        <v>70</v>
      </c>
      <c r="C264" s="259" t="s">
        <v>182</v>
      </c>
      <c r="D264" s="260"/>
      <c r="E264" s="261"/>
      <c r="F264" s="281"/>
      <c r="G264" s="263"/>
      <c r="H264" s="263"/>
    </row>
    <row r="265" spans="1:8" s="14" customFormat="1" ht="30" customHeight="1" x14ac:dyDescent="0.2">
      <c r="A265" s="222" t="s">
        <v>302</v>
      </c>
      <c r="B265" s="310" t="s">
        <v>169</v>
      </c>
      <c r="C265" s="259" t="s">
        <v>185</v>
      </c>
      <c r="D265" s="260"/>
      <c r="E265" s="261" t="s">
        <v>72</v>
      </c>
      <c r="F265" s="282">
        <v>215</v>
      </c>
      <c r="G265" s="267"/>
      <c r="H265" s="263">
        <f>ROUND(G265*F265,2)</f>
        <v>0</v>
      </c>
    </row>
    <row r="266" spans="1:8" s="14" customFormat="1" ht="30" customHeight="1" x14ac:dyDescent="0.2">
      <c r="A266" s="222" t="s">
        <v>303</v>
      </c>
      <c r="B266" s="265" t="s">
        <v>73</v>
      </c>
      <c r="C266" s="259" t="s">
        <v>189</v>
      </c>
      <c r="D266" s="260"/>
      <c r="E266" s="261"/>
      <c r="F266" s="281"/>
      <c r="G266" s="263"/>
      <c r="H266" s="263"/>
    </row>
    <row r="267" spans="1:8" s="14" customFormat="1" ht="30" customHeight="1" x14ac:dyDescent="0.2">
      <c r="A267" s="222" t="s">
        <v>304</v>
      </c>
      <c r="B267" s="310" t="s">
        <v>169</v>
      </c>
      <c r="C267" s="259" t="s">
        <v>185</v>
      </c>
      <c r="D267" s="260"/>
      <c r="E267" s="261" t="s">
        <v>72</v>
      </c>
      <c r="F267" s="282">
        <v>35</v>
      </c>
      <c r="G267" s="267"/>
      <c r="H267" s="263">
        <f t="shared" ref="H267" si="45">ROUND(G267*F267,2)</f>
        <v>0</v>
      </c>
    </row>
    <row r="268" spans="1:8" ht="33" customHeight="1" x14ac:dyDescent="0.2">
      <c r="A268" s="52"/>
      <c r="B268" s="308" t="s">
        <v>1</v>
      </c>
      <c r="C268" s="277" t="s">
        <v>20</v>
      </c>
      <c r="D268" s="278"/>
      <c r="E268" s="311"/>
      <c r="F268" s="308"/>
      <c r="G268" s="280"/>
      <c r="H268" s="280"/>
    </row>
    <row r="269" spans="1:8" s="14" customFormat="1" ht="30" customHeight="1" x14ac:dyDescent="0.2">
      <c r="A269" s="219" t="s">
        <v>321</v>
      </c>
      <c r="B269" s="258" t="s">
        <v>686</v>
      </c>
      <c r="C269" s="259" t="s">
        <v>323</v>
      </c>
      <c r="D269" s="260" t="s">
        <v>177</v>
      </c>
      <c r="E269" s="261" t="s">
        <v>151</v>
      </c>
      <c r="F269" s="266">
        <v>250</v>
      </c>
      <c r="G269" s="267"/>
      <c r="H269" s="263">
        <f>ROUND(G269*F269,2)</f>
        <v>0</v>
      </c>
    </row>
    <row r="270" spans="1:8" ht="33" customHeight="1" x14ac:dyDescent="0.2">
      <c r="A270" s="52"/>
      <c r="B270" s="308" t="s">
        <v>1</v>
      </c>
      <c r="C270" s="277" t="s">
        <v>21</v>
      </c>
      <c r="D270" s="278"/>
      <c r="E270" s="311"/>
      <c r="F270" s="308"/>
      <c r="G270" s="280"/>
      <c r="H270" s="280"/>
    </row>
    <row r="271" spans="1:8" s="14" customFormat="1" ht="30" customHeight="1" x14ac:dyDescent="0.2">
      <c r="A271" s="219" t="s">
        <v>173</v>
      </c>
      <c r="B271" s="258" t="s">
        <v>687</v>
      </c>
      <c r="C271" s="259" t="s">
        <v>175</v>
      </c>
      <c r="D271" s="260" t="s">
        <v>134</v>
      </c>
      <c r="E271" s="261"/>
      <c r="F271" s="262"/>
      <c r="G271" s="270"/>
      <c r="H271" s="264"/>
    </row>
    <row r="272" spans="1:8" s="14" customFormat="1" ht="30" customHeight="1" x14ac:dyDescent="0.2">
      <c r="A272" s="219" t="s">
        <v>549</v>
      </c>
      <c r="B272" s="265" t="s">
        <v>70</v>
      </c>
      <c r="C272" s="259" t="s">
        <v>550</v>
      </c>
      <c r="D272" s="260"/>
      <c r="E272" s="261" t="s">
        <v>113</v>
      </c>
      <c r="F272" s="262">
        <v>1</v>
      </c>
      <c r="G272" s="267"/>
      <c r="H272" s="263">
        <f>ROUND(G272*F272,2)</f>
        <v>0</v>
      </c>
    </row>
    <row r="273" spans="1:8" s="14" customFormat="1" ht="30" customHeight="1" x14ac:dyDescent="0.2">
      <c r="A273" s="219" t="s">
        <v>324</v>
      </c>
      <c r="B273" s="258" t="s">
        <v>688</v>
      </c>
      <c r="C273" s="259" t="s">
        <v>326</v>
      </c>
      <c r="D273" s="260" t="s">
        <v>134</v>
      </c>
      <c r="E273" s="261"/>
      <c r="F273" s="262"/>
      <c r="G273" s="270"/>
      <c r="H273" s="264"/>
    </row>
    <row r="274" spans="1:8" s="14" customFormat="1" ht="30" customHeight="1" x14ac:dyDescent="0.2">
      <c r="A274" s="219" t="s">
        <v>327</v>
      </c>
      <c r="B274" s="265" t="s">
        <v>70</v>
      </c>
      <c r="C274" s="259" t="s">
        <v>328</v>
      </c>
      <c r="D274" s="260"/>
      <c r="E274" s="261" t="s">
        <v>113</v>
      </c>
      <c r="F274" s="262">
        <v>1</v>
      </c>
      <c r="G274" s="267"/>
      <c r="H274" s="263">
        <f>ROUND(G274*F274,2)</f>
        <v>0</v>
      </c>
    </row>
    <row r="275" spans="1:8" s="14" customFormat="1" ht="30" customHeight="1" x14ac:dyDescent="0.2">
      <c r="A275" s="219" t="s">
        <v>164</v>
      </c>
      <c r="B275" s="258" t="s">
        <v>689</v>
      </c>
      <c r="C275" s="259" t="s">
        <v>165</v>
      </c>
      <c r="D275" s="260" t="s">
        <v>134</v>
      </c>
      <c r="E275" s="261"/>
      <c r="F275" s="262"/>
      <c r="G275" s="270"/>
      <c r="H275" s="264"/>
    </row>
    <row r="276" spans="1:8" s="14" customFormat="1" ht="30" customHeight="1" x14ac:dyDescent="0.2">
      <c r="A276" s="219" t="s">
        <v>166</v>
      </c>
      <c r="B276" s="265" t="s">
        <v>70</v>
      </c>
      <c r="C276" s="259" t="s">
        <v>167</v>
      </c>
      <c r="D276" s="260"/>
      <c r="E276" s="261"/>
      <c r="F276" s="262"/>
      <c r="G276" s="270"/>
      <c r="H276" s="264"/>
    </row>
    <row r="277" spans="1:8" s="14" customFormat="1" ht="33" customHeight="1" x14ac:dyDescent="0.2">
      <c r="A277" s="219" t="s">
        <v>168</v>
      </c>
      <c r="B277" s="310" t="s">
        <v>169</v>
      </c>
      <c r="C277" s="259" t="s">
        <v>170</v>
      </c>
      <c r="D277" s="260"/>
      <c r="E277" s="261" t="s">
        <v>151</v>
      </c>
      <c r="F277" s="266">
        <v>5</v>
      </c>
      <c r="G277" s="267"/>
      <c r="H277" s="263">
        <f>ROUND(G277*F277,2)</f>
        <v>0</v>
      </c>
    </row>
    <row r="278" spans="1:8" s="14" customFormat="1" ht="30" customHeight="1" x14ac:dyDescent="0.2">
      <c r="A278" s="219" t="s">
        <v>329</v>
      </c>
      <c r="B278" s="258" t="s">
        <v>690</v>
      </c>
      <c r="C278" s="259" t="s">
        <v>331</v>
      </c>
      <c r="D278" s="260" t="s">
        <v>134</v>
      </c>
      <c r="E278" s="261" t="s">
        <v>151</v>
      </c>
      <c r="F278" s="266">
        <v>5</v>
      </c>
      <c r="G278" s="267"/>
      <c r="H278" s="263">
        <f>ROUND(G278*F278,2)</f>
        <v>0</v>
      </c>
    </row>
    <row r="279" spans="1:8" s="23" customFormat="1" ht="30" customHeight="1" x14ac:dyDescent="0.2">
      <c r="A279" s="219" t="s">
        <v>157</v>
      </c>
      <c r="B279" s="258" t="s">
        <v>691</v>
      </c>
      <c r="C279" s="312" t="s">
        <v>159</v>
      </c>
      <c r="D279" s="269" t="s">
        <v>112</v>
      </c>
      <c r="E279" s="261"/>
      <c r="F279" s="262"/>
      <c r="G279" s="270"/>
      <c r="H279" s="264"/>
    </row>
    <row r="280" spans="1:8" s="14" customFormat="1" ht="33" customHeight="1" x14ac:dyDescent="0.2">
      <c r="A280" s="219" t="s">
        <v>160</v>
      </c>
      <c r="B280" s="265" t="s">
        <v>70</v>
      </c>
      <c r="C280" s="268" t="s">
        <v>161</v>
      </c>
      <c r="D280" s="260"/>
      <c r="E280" s="261" t="s">
        <v>113</v>
      </c>
      <c r="F280" s="262">
        <v>1</v>
      </c>
      <c r="G280" s="267"/>
      <c r="H280" s="263">
        <f t="shared" ref="H280:H281" si="46">ROUND(G280*F280,2)</f>
        <v>0</v>
      </c>
    </row>
    <row r="281" spans="1:8" s="14" customFormat="1" ht="33" customHeight="1" x14ac:dyDescent="0.2">
      <c r="A281" s="219" t="s">
        <v>162</v>
      </c>
      <c r="B281" s="265" t="s">
        <v>73</v>
      </c>
      <c r="C281" s="268" t="s">
        <v>163</v>
      </c>
      <c r="D281" s="260"/>
      <c r="E281" s="261" t="s">
        <v>113</v>
      </c>
      <c r="F281" s="262">
        <v>1</v>
      </c>
      <c r="G281" s="267"/>
      <c r="H281" s="263">
        <f t="shared" si="46"/>
        <v>0</v>
      </c>
    </row>
    <row r="282" spans="1:8" s="23" customFormat="1" ht="30" customHeight="1" x14ac:dyDescent="0.2">
      <c r="A282" s="219" t="s">
        <v>455</v>
      </c>
      <c r="B282" s="258" t="s">
        <v>692</v>
      </c>
      <c r="C282" s="313" t="s">
        <v>457</v>
      </c>
      <c r="D282" s="260" t="s">
        <v>134</v>
      </c>
      <c r="E282" s="261"/>
      <c r="F282" s="262"/>
      <c r="G282" s="270"/>
      <c r="H282" s="264"/>
    </row>
    <row r="283" spans="1:8" s="23" customFormat="1" ht="30" customHeight="1" x14ac:dyDescent="0.2">
      <c r="A283" s="219" t="s">
        <v>547</v>
      </c>
      <c r="B283" s="265" t="s">
        <v>70</v>
      </c>
      <c r="C283" s="313" t="s">
        <v>548</v>
      </c>
      <c r="D283" s="260"/>
      <c r="E283" s="261" t="s">
        <v>113</v>
      </c>
      <c r="F283" s="262">
        <v>1</v>
      </c>
      <c r="G283" s="267"/>
      <c r="H283" s="263">
        <f>ROUND(G283*F283,2)</f>
        <v>0</v>
      </c>
    </row>
    <row r="284" spans="1:8" s="23" customFormat="1" ht="30" customHeight="1" x14ac:dyDescent="0.2">
      <c r="A284" s="219" t="s">
        <v>154</v>
      </c>
      <c r="B284" s="258" t="s">
        <v>693</v>
      </c>
      <c r="C284" s="313" t="s">
        <v>156</v>
      </c>
      <c r="D284" s="260" t="s">
        <v>134</v>
      </c>
      <c r="E284" s="261"/>
      <c r="F284" s="262"/>
      <c r="G284" s="270"/>
      <c r="H284" s="264"/>
    </row>
    <row r="285" spans="1:8" s="23" customFormat="1" ht="30" customHeight="1" x14ac:dyDescent="0.2">
      <c r="A285" s="219" t="s">
        <v>152</v>
      </c>
      <c r="B285" s="265" t="s">
        <v>70</v>
      </c>
      <c r="C285" s="313" t="s">
        <v>153</v>
      </c>
      <c r="D285" s="260"/>
      <c r="E285" s="261" t="s">
        <v>113</v>
      </c>
      <c r="F285" s="262">
        <v>1</v>
      </c>
      <c r="G285" s="267"/>
      <c r="H285" s="263">
        <f>ROUND(G285*F285,2)</f>
        <v>0</v>
      </c>
    </row>
    <row r="286" spans="1:8" s="14" customFormat="1" ht="30" customHeight="1" x14ac:dyDescent="0.2">
      <c r="A286" s="15" t="s">
        <v>144</v>
      </c>
      <c r="B286" s="67" t="s">
        <v>694</v>
      </c>
      <c r="C286" s="68" t="s">
        <v>146</v>
      </c>
      <c r="D286" s="69" t="s">
        <v>134</v>
      </c>
      <c r="E286" s="70" t="s">
        <v>113</v>
      </c>
      <c r="F286" s="130">
        <v>2</v>
      </c>
      <c r="G286" s="72"/>
      <c r="H286" s="73">
        <f t="shared" ref="H286" si="47">ROUND(G286*F286,2)</f>
        <v>0</v>
      </c>
    </row>
    <row r="287" spans="1:8" ht="33" customHeight="1" x14ac:dyDescent="0.2">
      <c r="A287" s="52"/>
      <c r="B287" s="118" t="s">
        <v>1</v>
      </c>
      <c r="C287" s="116" t="s">
        <v>22</v>
      </c>
      <c r="D287" s="76"/>
      <c r="E287" s="77"/>
      <c r="F287" s="78"/>
      <c r="G287" s="79"/>
      <c r="H287" s="79"/>
    </row>
    <row r="288" spans="1:8" s="14" customFormat="1" ht="33" customHeight="1" x14ac:dyDescent="0.2">
      <c r="A288" s="219" t="s">
        <v>128</v>
      </c>
      <c r="B288" s="225" t="s">
        <v>695</v>
      </c>
      <c r="C288" s="249" t="s">
        <v>130</v>
      </c>
      <c r="D288" s="248" t="s">
        <v>112</v>
      </c>
      <c r="E288" s="228" t="s">
        <v>113</v>
      </c>
      <c r="F288" s="244">
        <v>3</v>
      </c>
      <c r="G288" s="230"/>
      <c r="H288" s="231">
        <f>ROUND(G288*F288,2)</f>
        <v>0</v>
      </c>
    </row>
    <row r="289" spans="1:8" s="14" customFormat="1" ht="30" customHeight="1" x14ac:dyDescent="0.2">
      <c r="A289" s="219" t="s">
        <v>131</v>
      </c>
      <c r="B289" s="225" t="s">
        <v>696</v>
      </c>
      <c r="C289" s="226" t="s">
        <v>133</v>
      </c>
      <c r="D289" s="227" t="s">
        <v>134</v>
      </c>
      <c r="E289" s="228"/>
      <c r="F289" s="244"/>
      <c r="G289" s="231"/>
      <c r="H289" s="245"/>
    </row>
    <row r="290" spans="1:8" s="14" customFormat="1" ht="30" customHeight="1" x14ac:dyDescent="0.2">
      <c r="A290" s="219" t="s">
        <v>135</v>
      </c>
      <c r="B290" s="240" t="s">
        <v>70</v>
      </c>
      <c r="C290" s="226" t="s">
        <v>136</v>
      </c>
      <c r="D290" s="227"/>
      <c r="E290" s="228" t="s">
        <v>137</v>
      </c>
      <c r="F290" s="243">
        <v>0.5</v>
      </c>
      <c r="G290" s="230"/>
      <c r="H290" s="231">
        <f>ROUND(G290*F290,2)</f>
        <v>0</v>
      </c>
    </row>
    <row r="291" spans="1:8" s="14" customFormat="1" ht="30" customHeight="1" x14ac:dyDescent="0.2">
      <c r="A291" s="219" t="s">
        <v>125</v>
      </c>
      <c r="B291" s="225" t="s">
        <v>697</v>
      </c>
      <c r="C291" s="249" t="s">
        <v>127</v>
      </c>
      <c r="D291" s="248" t="s">
        <v>112</v>
      </c>
      <c r="E291" s="228"/>
      <c r="F291" s="244"/>
      <c r="G291" s="233"/>
      <c r="H291" s="245"/>
    </row>
    <row r="292" spans="1:8" s="14" customFormat="1" ht="30" customHeight="1" x14ac:dyDescent="0.2">
      <c r="A292" s="219" t="s">
        <v>123</v>
      </c>
      <c r="B292" s="240" t="s">
        <v>70</v>
      </c>
      <c r="C292" s="226" t="s">
        <v>124</v>
      </c>
      <c r="D292" s="227"/>
      <c r="E292" s="228" t="s">
        <v>113</v>
      </c>
      <c r="F292" s="244">
        <v>2</v>
      </c>
      <c r="G292" s="230"/>
      <c r="H292" s="231">
        <f t="shared" ref="H292:H296" si="48">ROUND(G292*F292,2)</f>
        <v>0</v>
      </c>
    </row>
    <row r="293" spans="1:8" s="14" customFormat="1" ht="30" customHeight="1" x14ac:dyDescent="0.2">
      <c r="A293" s="219" t="s">
        <v>109</v>
      </c>
      <c r="B293" s="225" t="s">
        <v>698</v>
      </c>
      <c r="C293" s="226" t="s">
        <v>111</v>
      </c>
      <c r="D293" s="248" t="s">
        <v>112</v>
      </c>
      <c r="E293" s="228" t="s">
        <v>113</v>
      </c>
      <c r="F293" s="244">
        <v>1</v>
      </c>
      <c r="G293" s="230"/>
      <c r="H293" s="231">
        <f t="shared" si="48"/>
        <v>0</v>
      </c>
    </row>
    <row r="294" spans="1:8" s="14" customFormat="1" ht="30" customHeight="1" x14ac:dyDescent="0.2">
      <c r="A294" s="219" t="s">
        <v>114</v>
      </c>
      <c r="B294" s="225" t="s">
        <v>699</v>
      </c>
      <c r="C294" s="226" t="s">
        <v>116</v>
      </c>
      <c r="D294" s="248" t="s">
        <v>112</v>
      </c>
      <c r="E294" s="228" t="s">
        <v>113</v>
      </c>
      <c r="F294" s="244">
        <v>1</v>
      </c>
      <c r="G294" s="230"/>
      <c r="H294" s="231">
        <f t="shared" si="48"/>
        <v>0</v>
      </c>
    </row>
    <row r="295" spans="1:8" s="14" customFormat="1" ht="30" customHeight="1" x14ac:dyDescent="0.2">
      <c r="A295" s="219" t="s">
        <v>117</v>
      </c>
      <c r="B295" s="225" t="s">
        <v>700</v>
      </c>
      <c r="C295" s="226" t="s">
        <v>119</v>
      </c>
      <c r="D295" s="248" t="s">
        <v>112</v>
      </c>
      <c r="E295" s="228" t="s">
        <v>113</v>
      </c>
      <c r="F295" s="244">
        <v>1</v>
      </c>
      <c r="G295" s="230"/>
      <c r="H295" s="231">
        <f t="shared" si="48"/>
        <v>0</v>
      </c>
    </row>
    <row r="296" spans="1:8" s="14" customFormat="1" ht="30" customHeight="1" x14ac:dyDescent="0.2">
      <c r="A296" s="257" t="s">
        <v>120</v>
      </c>
      <c r="B296" s="303" t="s">
        <v>701</v>
      </c>
      <c r="C296" s="249" t="s">
        <v>122</v>
      </c>
      <c r="D296" s="248" t="s">
        <v>112</v>
      </c>
      <c r="E296" s="304" t="s">
        <v>113</v>
      </c>
      <c r="F296" s="305">
        <v>1</v>
      </c>
      <c r="G296" s="306"/>
      <c r="H296" s="307">
        <f t="shared" si="48"/>
        <v>0</v>
      </c>
    </row>
    <row r="297" spans="1:8" ht="33" customHeight="1" x14ac:dyDescent="0.2">
      <c r="A297" s="52"/>
      <c r="B297" s="58" t="s">
        <v>1</v>
      </c>
      <c r="C297" s="65" t="s">
        <v>23</v>
      </c>
      <c r="D297" s="224"/>
      <c r="E297" s="241"/>
      <c r="F297" s="224"/>
      <c r="G297" s="62"/>
      <c r="H297" s="62"/>
    </row>
    <row r="298" spans="1:8" s="14" customFormat="1" ht="30" customHeight="1" x14ac:dyDescent="0.2">
      <c r="A298" s="222" t="s">
        <v>102</v>
      </c>
      <c r="B298" s="225" t="s">
        <v>1081</v>
      </c>
      <c r="C298" s="226" t="s">
        <v>103</v>
      </c>
      <c r="D298" s="227" t="s">
        <v>104</v>
      </c>
      <c r="E298" s="228"/>
      <c r="F298" s="232"/>
      <c r="G298" s="233"/>
      <c r="H298" s="231"/>
    </row>
    <row r="299" spans="1:8" s="14" customFormat="1" ht="30" customHeight="1" x14ac:dyDescent="0.2">
      <c r="A299" s="222" t="s">
        <v>105</v>
      </c>
      <c r="B299" s="240" t="s">
        <v>70</v>
      </c>
      <c r="C299" s="226" t="s">
        <v>106</v>
      </c>
      <c r="D299" s="227"/>
      <c r="E299" s="228" t="s">
        <v>65</v>
      </c>
      <c r="F299" s="229">
        <v>100</v>
      </c>
      <c r="G299" s="230"/>
      <c r="H299" s="231">
        <f>ROUND(G299*F299,2)</f>
        <v>0</v>
      </c>
    </row>
    <row r="300" spans="1:8" s="14" customFormat="1" ht="30" customHeight="1" x14ac:dyDescent="0.2">
      <c r="A300" s="6" t="s">
        <v>107</v>
      </c>
      <c r="B300" s="7" t="s">
        <v>73</v>
      </c>
      <c r="C300" s="8" t="s">
        <v>108</v>
      </c>
      <c r="D300" s="9"/>
      <c r="E300" s="10" t="s">
        <v>65</v>
      </c>
      <c r="F300" s="20">
        <v>455</v>
      </c>
      <c r="G300" s="12"/>
      <c r="H300" s="13">
        <f>ROUND(G300*F300,2)</f>
        <v>0</v>
      </c>
    </row>
    <row r="301" spans="1:8" ht="33" customHeight="1" thickBot="1" x14ac:dyDescent="0.25">
      <c r="A301" s="106"/>
      <c r="B301" s="107" t="s">
        <v>14</v>
      </c>
      <c r="C301" s="463" t="str">
        <f>C235</f>
        <v>CHATHAM PLACE - MORNINGSIDE DRIVE TO END
(MAJOR REHABILITATION)</v>
      </c>
      <c r="D301" s="464"/>
      <c r="E301" s="464"/>
      <c r="F301" s="465"/>
      <c r="G301" s="106" t="s">
        <v>16</v>
      </c>
      <c r="H301" s="106">
        <f>SUM(H235:H300)</f>
        <v>0</v>
      </c>
    </row>
    <row r="302" spans="1:8" s="22" customFormat="1" ht="33" customHeight="1" thickTop="1" x14ac:dyDescent="0.2">
      <c r="A302" s="55"/>
      <c r="B302" s="56" t="s">
        <v>15</v>
      </c>
      <c r="C302" s="469" t="s">
        <v>367</v>
      </c>
      <c r="D302" s="470"/>
      <c r="E302" s="470"/>
      <c r="F302" s="471"/>
      <c r="G302" s="57"/>
      <c r="H302" s="57" t="s">
        <v>1</v>
      </c>
    </row>
    <row r="303" spans="1:8" ht="33" customHeight="1" x14ac:dyDescent="0.2">
      <c r="A303" s="52"/>
      <c r="B303" s="58"/>
      <c r="C303" s="59" t="s">
        <v>18</v>
      </c>
      <c r="D303" s="60"/>
      <c r="E303" s="61" t="s">
        <v>1</v>
      </c>
      <c r="F303" s="61" t="s">
        <v>1</v>
      </c>
      <c r="G303" s="62" t="s">
        <v>1</v>
      </c>
      <c r="H303" s="62"/>
    </row>
    <row r="304" spans="1:8" s="14" customFormat="1" ht="30" customHeight="1" x14ac:dyDescent="0.2">
      <c r="A304" s="15" t="s">
        <v>56</v>
      </c>
      <c r="B304" s="16" t="s">
        <v>174</v>
      </c>
      <c r="C304" s="8" t="s">
        <v>58</v>
      </c>
      <c r="D304" s="9" t="s">
        <v>59</v>
      </c>
      <c r="E304" s="10" t="s">
        <v>60</v>
      </c>
      <c r="F304" s="20">
        <v>35</v>
      </c>
      <c r="G304" s="12"/>
      <c r="H304" s="13">
        <f t="shared" ref="H304" si="49">ROUND(G304*F304,2)</f>
        <v>0</v>
      </c>
    </row>
    <row r="305" spans="1:8" s="14" customFormat="1" ht="30" customHeight="1" x14ac:dyDescent="0.2">
      <c r="A305" s="220" t="s">
        <v>66</v>
      </c>
      <c r="B305" s="258" t="s">
        <v>325</v>
      </c>
      <c r="C305" s="259" t="s">
        <v>68</v>
      </c>
      <c r="D305" s="260" t="s">
        <v>64</v>
      </c>
      <c r="E305" s="261"/>
      <c r="F305" s="281"/>
      <c r="G305" s="270"/>
      <c r="H305" s="263"/>
    </row>
    <row r="306" spans="1:8" s="14" customFormat="1" ht="30" customHeight="1" x14ac:dyDescent="0.2">
      <c r="A306" s="220" t="s">
        <v>69</v>
      </c>
      <c r="B306" s="265" t="s">
        <v>70</v>
      </c>
      <c r="C306" s="259" t="s">
        <v>71</v>
      </c>
      <c r="D306" s="260" t="s">
        <v>1</v>
      </c>
      <c r="E306" s="261" t="s">
        <v>72</v>
      </c>
      <c r="F306" s="282">
        <v>30</v>
      </c>
      <c r="G306" s="267"/>
      <c r="H306" s="263">
        <f t="shared" ref="H306" si="50">ROUND(G306*F306,2)</f>
        <v>0</v>
      </c>
    </row>
    <row r="307" spans="1:8" s="14" customFormat="1" ht="33" customHeight="1" x14ac:dyDescent="0.2">
      <c r="A307" s="220" t="s">
        <v>74</v>
      </c>
      <c r="B307" s="258" t="s">
        <v>408</v>
      </c>
      <c r="C307" s="259" t="s">
        <v>76</v>
      </c>
      <c r="D307" s="260" t="s">
        <v>59</v>
      </c>
      <c r="E307" s="261"/>
      <c r="F307" s="281"/>
      <c r="G307" s="270"/>
      <c r="H307" s="263"/>
    </row>
    <row r="308" spans="1:8" s="14" customFormat="1" ht="33" customHeight="1" x14ac:dyDescent="0.2">
      <c r="A308" s="220" t="s">
        <v>77</v>
      </c>
      <c r="B308" s="265" t="s">
        <v>70</v>
      </c>
      <c r="C308" s="259" t="s">
        <v>78</v>
      </c>
      <c r="D308" s="260" t="s">
        <v>1</v>
      </c>
      <c r="E308" s="261" t="s">
        <v>60</v>
      </c>
      <c r="F308" s="282">
        <v>10</v>
      </c>
      <c r="G308" s="267"/>
      <c r="H308" s="263">
        <f t="shared" ref="H308:H312" si="51">ROUND(G308*F308,2)</f>
        <v>0</v>
      </c>
    </row>
    <row r="309" spans="1:8" s="14" customFormat="1" ht="30" customHeight="1" x14ac:dyDescent="0.2">
      <c r="A309" s="219" t="s">
        <v>79</v>
      </c>
      <c r="B309" s="258" t="s">
        <v>478</v>
      </c>
      <c r="C309" s="259" t="s">
        <v>81</v>
      </c>
      <c r="D309" s="260" t="s">
        <v>59</v>
      </c>
      <c r="E309" s="261" t="s">
        <v>65</v>
      </c>
      <c r="F309" s="282">
        <v>1380</v>
      </c>
      <c r="G309" s="267"/>
      <c r="H309" s="263">
        <f t="shared" si="51"/>
        <v>0</v>
      </c>
    </row>
    <row r="310" spans="1:8" s="14" customFormat="1" ht="30" customHeight="1" x14ac:dyDescent="0.2">
      <c r="A310" s="219" t="s">
        <v>368</v>
      </c>
      <c r="B310" s="258" t="s">
        <v>702</v>
      </c>
      <c r="C310" s="259" t="s">
        <v>370</v>
      </c>
      <c r="D310" s="260" t="s">
        <v>64</v>
      </c>
      <c r="E310" s="261" t="s">
        <v>60</v>
      </c>
      <c r="F310" s="282">
        <v>300</v>
      </c>
      <c r="G310" s="267"/>
      <c r="H310" s="263">
        <f t="shared" si="51"/>
        <v>0</v>
      </c>
    </row>
    <row r="311" spans="1:8" s="14" customFormat="1" ht="30" customHeight="1" x14ac:dyDescent="0.2">
      <c r="A311" s="220" t="s">
        <v>82</v>
      </c>
      <c r="B311" s="258" t="s">
        <v>330</v>
      </c>
      <c r="C311" s="259" t="s">
        <v>84</v>
      </c>
      <c r="D311" s="260" t="s">
        <v>85</v>
      </c>
      <c r="E311" s="261"/>
      <c r="F311" s="281"/>
      <c r="G311" s="263"/>
      <c r="H311" s="263">
        <f t="shared" si="51"/>
        <v>0</v>
      </c>
    </row>
    <row r="312" spans="1:8" s="14" customFormat="1" ht="30" customHeight="1" x14ac:dyDescent="0.2">
      <c r="A312" s="220" t="s">
        <v>86</v>
      </c>
      <c r="B312" s="265" t="s">
        <v>70</v>
      </c>
      <c r="C312" s="259" t="s">
        <v>87</v>
      </c>
      <c r="D312" s="260" t="s">
        <v>1</v>
      </c>
      <c r="E312" s="261" t="s">
        <v>65</v>
      </c>
      <c r="F312" s="282">
        <v>65</v>
      </c>
      <c r="G312" s="267"/>
      <c r="H312" s="263">
        <f t="shared" si="51"/>
        <v>0</v>
      </c>
    </row>
    <row r="313" spans="1:8" s="14" customFormat="1" ht="30" customHeight="1" x14ac:dyDescent="0.2">
      <c r="A313" s="220" t="s">
        <v>88</v>
      </c>
      <c r="B313" s="258" t="s">
        <v>559</v>
      </c>
      <c r="C313" s="259" t="s">
        <v>90</v>
      </c>
      <c r="D313" s="260" t="s">
        <v>91</v>
      </c>
      <c r="E313" s="261"/>
      <c r="F313" s="281"/>
      <c r="G313" s="270"/>
      <c r="H313" s="263"/>
    </row>
    <row r="314" spans="1:8" s="14" customFormat="1" ht="30" customHeight="1" x14ac:dyDescent="0.2">
      <c r="A314" s="220" t="s">
        <v>92</v>
      </c>
      <c r="B314" s="265" t="s">
        <v>70</v>
      </c>
      <c r="C314" s="259" t="s">
        <v>93</v>
      </c>
      <c r="D314" s="260" t="s">
        <v>1</v>
      </c>
      <c r="E314" s="261" t="s">
        <v>65</v>
      </c>
      <c r="F314" s="282">
        <v>65</v>
      </c>
      <c r="G314" s="267"/>
      <c r="H314" s="263">
        <f>ROUND(G314*F314,2)</f>
        <v>0</v>
      </c>
    </row>
    <row r="315" spans="1:8" ht="33" customHeight="1" x14ac:dyDescent="0.2">
      <c r="A315" s="52"/>
      <c r="B315" s="276" t="s">
        <v>1</v>
      </c>
      <c r="C315" s="277" t="s">
        <v>32</v>
      </c>
      <c r="D315" s="278"/>
      <c r="E315" s="279"/>
      <c r="F315" s="278"/>
      <c r="G315" s="280"/>
      <c r="H315" s="280"/>
    </row>
    <row r="316" spans="1:8" s="14" customFormat="1" ht="30" customHeight="1" x14ac:dyDescent="0.2">
      <c r="A316" s="222" t="s">
        <v>371</v>
      </c>
      <c r="B316" s="258" t="s">
        <v>517</v>
      </c>
      <c r="C316" s="259" t="s">
        <v>373</v>
      </c>
      <c r="D316" s="260" t="s">
        <v>244</v>
      </c>
      <c r="E316" s="261"/>
      <c r="F316" s="281"/>
      <c r="G316" s="270"/>
      <c r="H316" s="263"/>
    </row>
    <row r="317" spans="1:8" s="14" customFormat="1" ht="33" customHeight="1" x14ac:dyDescent="0.2">
      <c r="A317" s="222" t="s">
        <v>374</v>
      </c>
      <c r="B317" s="265" t="s">
        <v>70</v>
      </c>
      <c r="C317" s="259" t="s">
        <v>375</v>
      </c>
      <c r="D317" s="260" t="s">
        <v>1</v>
      </c>
      <c r="E317" s="261" t="s">
        <v>65</v>
      </c>
      <c r="F317" s="282">
        <v>140</v>
      </c>
      <c r="G317" s="267"/>
      <c r="H317" s="263">
        <f>ROUND(G317*F317,2)</f>
        <v>0</v>
      </c>
    </row>
    <row r="318" spans="1:8" s="14" customFormat="1" ht="30" customHeight="1" x14ac:dyDescent="0.2">
      <c r="A318" s="222" t="s">
        <v>226</v>
      </c>
      <c r="B318" s="258" t="s">
        <v>525</v>
      </c>
      <c r="C318" s="259" t="s">
        <v>228</v>
      </c>
      <c r="D318" s="260" t="s">
        <v>229</v>
      </c>
      <c r="E318" s="261"/>
      <c r="F318" s="281"/>
      <c r="G318" s="270"/>
      <c r="H318" s="263"/>
    </row>
    <row r="319" spans="1:8" s="14" customFormat="1" ht="30" customHeight="1" x14ac:dyDescent="0.2">
      <c r="A319" s="222" t="s">
        <v>376</v>
      </c>
      <c r="B319" s="265" t="s">
        <v>70</v>
      </c>
      <c r="C319" s="259" t="s">
        <v>377</v>
      </c>
      <c r="D319" s="260" t="s">
        <v>1</v>
      </c>
      <c r="E319" s="261" t="s">
        <v>65</v>
      </c>
      <c r="F319" s="282">
        <v>10</v>
      </c>
      <c r="G319" s="267"/>
      <c r="H319" s="263">
        <f t="shared" ref="H319:H322" si="52">ROUND(G319*F319,2)</f>
        <v>0</v>
      </c>
    </row>
    <row r="320" spans="1:8" s="14" customFormat="1" ht="33" customHeight="1" x14ac:dyDescent="0.2">
      <c r="A320" s="222" t="s">
        <v>378</v>
      </c>
      <c r="B320" s="265" t="s">
        <v>73</v>
      </c>
      <c r="C320" s="259" t="s">
        <v>379</v>
      </c>
      <c r="D320" s="260" t="s">
        <v>1</v>
      </c>
      <c r="E320" s="261" t="s">
        <v>65</v>
      </c>
      <c r="F320" s="282">
        <v>140</v>
      </c>
      <c r="G320" s="267"/>
      <c r="H320" s="263">
        <f t="shared" si="52"/>
        <v>0</v>
      </c>
    </row>
    <row r="321" spans="1:8" s="14" customFormat="1" ht="33" customHeight="1" x14ac:dyDescent="0.2">
      <c r="A321" s="222" t="s">
        <v>380</v>
      </c>
      <c r="B321" s="265" t="s">
        <v>195</v>
      </c>
      <c r="C321" s="259" t="s">
        <v>381</v>
      </c>
      <c r="D321" s="260" t="s">
        <v>1</v>
      </c>
      <c r="E321" s="261" t="s">
        <v>65</v>
      </c>
      <c r="F321" s="282">
        <v>50</v>
      </c>
      <c r="G321" s="267"/>
      <c r="H321" s="263">
        <f t="shared" si="52"/>
        <v>0</v>
      </c>
    </row>
    <row r="322" spans="1:8" s="14" customFormat="1" ht="33" customHeight="1" x14ac:dyDescent="0.2">
      <c r="A322" s="222" t="s">
        <v>382</v>
      </c>
      <c r="B322" s="265" t="s">
        <v>197</v>
      </c>
      <c r="C322" s="259" t="s">
        <v>383</v>
      </c>
      <c r="D322" s="260" t="s">
        <v>1</v>
      </c>
      <c r="E322" s="261" t="s">
        <v>65</v>
      </c>
      <c r="F322" s="282">
        <v>15</v>
      </c>
      <c r="G322" s="267"/>
      <c r="H322" s="263">
        <f t="shared" si="52"/>
        <v>0</v>
      </c>
    </row>
    <row r="323" spans="1:8" s="14" customFormat="1" ht="30" customHeight="1" x14ac:dyDescent="0.2">
      <c r="A323" s="222" t="s">
        <v>241</v>
      </c>
      <c r="B323" s="258" t="s">
        <v>158</v>
      </c>
      <c r="C323" s="259" t="s">
        <v>243</v>
      </c>
      <c r="D323" s="260" t="s">
        <v>244</v>
      </c>
      <c r="E323" s="261"/>
      <c r="F323" s="281"/>
      <c r="G323" s="270"/>
      <c r="H323" s="263"/>
    </row>
    <row r="324" spans="1:8" s="14" customFormat="1" ht="30" customHeight="1" x14ac:dyDescent="0.2">
      <c r="A324" s="222" t="s">
        <v>245</v>
      </c>
      <c r="B324" s="265" t="s">
        <v>70</v>
      </c>
      <c r="C324" s="259" t="s">
        <v>246</v>
      </c>
      <c r="D324" s="260" t="s">
        <v>1</v>
      </c>
      <c r="E324" s="261" t="s">
        <v>113</v>
      </c>
      <c r="F324" s="281">
        <v>60</v>
      </c>
      <c r="G324" s="267"/>
      <c r="H324" s="263">
        <f>ROUND(G324*F324,2)</f>
        <v>0</v>
      </c>
    </row>
    <row r="325" spans="1:8" s="14" customFormat="1" ht="30" customHeight="1" x14ac:dyDescent="0.2">
      <c r="A325" s="222" t="s">
        <v>247</v>
      </c>
      <c r="B325" s="258" t="s">
        <v>456</v>
      </c>
      <c r="C325" s="259" t="s">
        <v>249</v>
      </c>
      <c r="D325" s="260" t="s">
        <v>244</v>
      </c>
      <c r="E325" s="261"/>
      <c r="F325" s="281"/>
      <c r="G325" s="270"/>
      <c r="H325" s="263"/>
    </row>
    <row r="326" spans="1:8" s="14" customFormat="1" ht="30" customHeight="1" x14ac:dyDescent="0.2">
      <c r="A326" s="283" t="s">
        <v>250</v>
      </c>
      <c r="B326" s="314" t="s">
        <v>70</v>
      </c>
      <c r="C326" s="315" t="s">
        <v>251</v>
      </c>
      <c r="D326" s="314" t="s">
        <v>1</v>
      </c>
      <c r="E326" s="314" t="s">
        <v>113</v>
      </c>
      <c r="F326" s="281">
        <v>15</v>
      </c>
      <c r="G326" s="267"/>
      <c r="H326" s="263">
        <f>ROUND(G326*F326,2)</f>
        <v>0</v>
      </c>
    </row>
    <row r="327" spans="1:8" s="14" customFormat="1" ht="30" customHeight="1" x14ac:dyDescent="0.2">
      <c r="A327" s="6" t="s">
        <v>252</v>
      </c>
      <c r="B327" s="84" t="s">
        <v>73</v>
      </c>
      <c r="C327" s="110" t="s">
        <v>253</v>
      </c>
      <c r="D327" s="86" t="s">
        <v>1</v>
      </c>
      <c r="E327" s="87" t="s">
        <v>113</v>
      </c>
      <c r="F327" s="131">
        <v>370</v>
      </c>
      <c r="G327" s="89"/>
      <c r="H327" s="90">
        <f>ROUND(G327*F327,2)</f>
        <v>0</v>
      </c>
    </row>
    <row r="328" spans="1:8" s="14" customFormat="1" ht="30" customHeight="1" x14ac:dyDescent="0.2">
      <c r="A328" s="6" t="s">
        <v>384</v>
      </c>
      <c r="B328" s="91" t="s">
        <v>155</v>
      </c>
      <c r="C328" s="112" t="s">
        <v>385</v>
      </c>
      <c r="D328" s="93" t="s">
        <v>270</v>
      </c>
      <c r="E328" s="94"/>
      <c r="F328" s="120"/>
      <c r="G328" s="96"/>
      <c r="H328" s="115"/>
    </row>
    <row r="329" spans="1:8" s="14" customFormat="1" ht="30" customHeight="1" x14ac:dyDescent="0.2">
      <c r="A329" s="6" t="s">
        <v>386</v>
      </c>
      <c r="B329" s="265" t="s">
        <v>70</v>
      </c>
      <c r="C329" s="259" t="s">
        <v>387</v>
      </c>
      <c r="D329" s="260" t="s">
        <v>1</v>
      </c>
      <c r="E329" s="261" t="s">
        <v>65</v>
      </c>
      <c r="F329" s="282">
        <v>55</v>
      </c>
      <c r="G329" s="267"/>
      <c r="H329" s="263">
        <f t="shared" ref="H329:H331" si="53">ROUND(G329*F329,2)</f>
        <v>0</v>
      </c>
    </row>
    <row r="330" spans="1:8" s="14" customFormat="1" ht="30" customHeight="1" x14ac:dyDescent="0.2">
      <c r="A330" s="6" t="s">
        <v>388</v>
      </c>
      <c r="B330" s="265" t="s">
        <v>73</v>
      </c>
      <c r="C330" s="259" t="s">
        <v>389</v>
      </c>
      <c r="D330" s="260" t="s">
        <v>1</v>
      </c>
      <c r="E330" s="261" t="s">
        <v>65</v>
      </c>
      <c r="F330" s="282">
        <v>10</v>
      </c>
      <c r="G330" s="267"/>
      <c r="H330" s="263">
        <f t="shared" si="53"/>
        <v>0</v>
      </c>
    </row>
    <row r="331" spans="1:8" s="14" customFormat="1" ht="30" customHeight="1" x14ac:dyDescent="0.2">
      <c r="A331" s="6" t="s">
        <v>390</v>
      </c>
      <c r="B331" s="265" t="s">
        <v>195</v>
      </c>
      <c r="C331" s="259" t="s">
        <v>391</v>
      </c>
      <c r="D331" s="260" t="s">
        <v>1</v>
      </c>
      <c r="E331" s="261" t="s">
        <v>65</v>
      </c>
      <c r="F331" s="282">
        <v>5</v>
      </c>
      <c r="G331" s="267"/>
      <c r="H331" s="263">
        <f t="shared" si="53"/>
        <v>0</v>
      </c>
    </row>
    <row r="332" spans="1:8" s="14" customFormat="1" ht="30" customHeight="1" x14ac:dyDescent="0.2">
      <c r="A332" s="6" t="s">
        <v>254</v>
      </c>
      <c r="B332" s="258" t="s">
        <v>703</v>
      </c>
      <c r="C332" s="259" t="s">
        <v>256</v>
      </c>
      <c r="D332" s="260" t="s">
        <v>224</v>
      </c>
      <c r="E332" s="261"/>
      <c r="F332" s="281"/>
      <c r="G332" s="270"/>
      <c r="H332" s="263"/>
    </row>
    <row r="333" spans="1:8" s="14" customFormat="1" ht="30" customHeight="1" x14ac:dyDescent="0.2">
      <c r="A333" s="6" t="s">
        <v>557</v>
      </c>
      <c r="B333" s="265" t="s">
        <v>70</v>
      </c>
      <c r="C333" s="259" t="s">
        <v>555</v>
      </c>
      <c r="D333" s="260" t="s">
        <v>556</v>
      </c>
      <c r="E333" s="261" t="s">
        <v>65</v>
      </c>
      <c r="F333" s="282">
        <v>60</v>
      </c>
      <c r="G333" s="267"/>
      <c r="H333" s="263">
        <f t="shared" ref="H333" si="54">ROUND(G333*F333,2)</f>
        <v>0</v>
      </c>
    </row>
    <row r="334" spans="1:8" s="14" customFormat="1" ht="30" customHeight="1" x14ac:dyDescent="0.2">
      <c r="A334" s="6" t="s">
        <v>503</v>
      </c>
      <c r="B334" s="265" t="s">
        <v>73</v>
      </c>
      <c r="C334" s="259" t="s">
        <v>430</v>
      </c>
      <c r="D334" s="260" t="s">
        <v>399</v>
      </c>
      <c r="E334" s="261" t="s">
        <v>65</v>
      </c>
      <c r="F334" s="282">
        <v>5</v>
      </c>
      <c r="G334" s="267"/>
      <c r="H334" s="263">
        <f t="shared" ref="H334" si="55">ROUND(G334*F334,2)</f>
        <v>0</v>
      </c>
    </row>
    <row r="335" spans="1:8" s="14" customFormat="1" ht="30" customHeight="1" x14ac:dyDescent="0.2">
      <c r="A335" s="6" t="s">
        <v>221</v>
      </c>
      <c r="B335" s="258" t="s">
        <v>704</v>
      </c>
      <c r="C335" s="259" t="s">
        <v>223</v>
      </c>
      <c r="D335" s="260" t="s">
        <v>224</v>
      </c>
      <c r="E335" s="261"/>
      <c r="F335" s="281"/>
      <c r="G335" s="270"/>
      <c r="H335" s="263"/>
    </row>
    <row r="336" spans="1:8" s="14" customFormat="1" ht="30" customHeight="1" x14ac:dyDescent="0.2">
      <c r="A336" s="6" t="s">
        <v>216</v>
      </c>
      <c r="B336" s="265" t="s">
        <v>70</v>
      </c>
      <c r="C336" s="259" t="s">
        <v>217</v>
      </c>
      <c r="D336" s="260" t="s">
        <v>218</v>
      </c>
      <c r="E336" s="261"/>
      <c r="F336" s="281"/>
      <c r="G336" s="270"/>
      <c r="H336" s="263"/>
    </row>
    <row r="337" spans="1:8" s="14" customFormat="1" ht="30" customHeight="1" x14ac:dyDescent="0.2">
      <c r="A337" s="6" t="s">
        <v>266</v>
      </c>
      <c r="B337" s="310" t="s">
        <v>169</v>
      </c>
      <c r="C337" s="259" t="s">
        <v>267</v>
      </c>
      <c r="D337" s="260"/>
      <c r="E337" s="261" t="s">
        <v>65</v>
      </c>
      <c r="F337" s="282">
        <v>15</v>
      </c>
      <c r="G337" s="267"/>
      <c r="H337" s="263">
        <f>ROUND(G337*F337,2)</f>
        <v>0</v>
      </c>
    </row>
    <row r="338" spans="1:8" s="14" customFormat="1" ht="33" customHeight="1" x14ac:dyDescent="0.2">
      <c r="A338" s="6" t="s">
        <v>392</v>
      </c>
      <c r="B338" s="265" t="s">
        <v>73</v>
      </c>
      <c r="C338" s="259" t="s">
        <v>258</v>
      </c>
      <c r="D338" s="260" t="s">
        <v>259</v>
      </c>
      <c r="E338" s="261" t="s">
        <v>65</v>
      </c>
      <c r="F338" s="282">
        <v>30</v>
      </c>
      <c r="G338" s="267"/>
      <c r="H338" s="263">
        <f t="shared" ref="H338:H341" si="56">ROUND(G338*F338,2)</f>
        <v>0</v>
      </c>
    </row>
    <row r="339" spans="1:8" s="14" customFormat="1" ht="30" customHeight="1" x14ac:dyDescent="0.2">
      <c r="A339" s="6" t="s">
        <v>268</v>
      </c>
      <c r="B339" s="258" t="s">
        <v>459</v>
      </c>
      <c r="C339" s="259" t="s">
        <v>269</v>
      </c>
      <c r="D339" s="260" t="s">
        <v>270</v>
      </c>
      <c r="E339" s="261" t="s">
        <v>65</v>
      </c>
      <c r="F339" s="266">
        <v>20</v>
      </c>
      <c r="G339" s="267"/>
      <c r="H339" s="263">
        <f t="shared" si="56"/>
        <v>0</v>
      </c>
    </row>
    <row r="340" spans="1:8" s="14" customFormat="1" ht="30" customHeight="1" x14ac:dyDescent="0.2">
      <c r="A340" s="6" t="s">
        <v>271</v>
      </c>
      <c r="B340" s="258" t="s">
        <v>413</v>
      </c>
      <c r="C340" s="259" t="s">
        <v>273</v>
      </c>
      <c r="D340" s="260" t="s">
        <v>270</v>
      </c>
      <c r="E340" s="261" t="s">
        <v>65</v>
      </c>
      <c r="F340" s="282">
        <v>20</v>
      </c>
      <c r="G340" s="267"/>
      <c r="H340" s="263">
        <f t="shared" si="56"/>
        <v>0</v>
      </c>
    </row>
    <row r="341" spans="1:8" s="14" customFormat="1" ht="30" customHeight="1" x14ac:dyDescent="0.2">
      <c r="A341" s="6" t="s">
        <v>274</v>
      </c>
      <c r="B341" s="258" t="s">
        <v>466</v>
      </c>
      <c r="C341" s="259" t="s">
        <v>276</v>
      </c>
      <c r="D341" s="260" t="s">
        <v>270</v>
      </c>
      <c r="E341" s="261" t="s">
        <v>65</v>
      </c>
      <c r="F341" s="282">
        <v>20</v>
      </c>
      <c r="G341" s="267"/>
      <c r="H341" s="263">
        <f t="shared" si="56"/>
        <v>0</v>
      </c>
    </row>
    <row r="342" spans="1:8" s="14" customFormat="1" ht="30" customHeight="1" x14ac:dyDescent="0.2">
      <c r="A342" s="6" t="s">
        <v>212</v>
      </c>
      <c r="B342" s="258" t="s">
        <v>598</v>
      </c>
      <c r="C342" s="259" t="s">
        <v>214</v>
      </c>
      <c r="D342" s="260" t="s">
        <v>215</v>
      </c>
      <c r="E342" s="261"/>
      <c r="F342" s="281"/>
      <c r="G342" s="270"/>
      <c r="H342" s="263"/>
    </row>
    <row r="343" spans="1:8" s="14" customFormat="1" ht="30" customHeight="1" x14ac:dyDescent="0.2">
      <c r="A343" s="6" t="s">
        <v>277</v>
      </c>
      <c r="B343" s="265" t="s">
        <v>70</v>
      </c>
      <c r="C343" s="259" t="s">
        <v>278</v>
      </c>
      <c r="D343" s="260" t="s">
        <v>1</v>
      </c>
      <c r="E343" s="261" t="s">
        <v>151</v>
      </c>
      <c r="F343" s="282">
        <v>160</v>
      </c>
      <c r="G343" s="267"/>
      <c r="H343" s="263">
        <f t="shared" ref="H343" si="57">ROUND(G343*F343,2)</f>
        <v>0</v>
      </c>
    </row>
    <row r="344" spans="1:8" s="14" customFormat="1" ht="30" customHeight="1" x14ac:dyDescent="0.2">
      <c r="A344" s="6" t="s">
        <v>347</v>
      </c>
      <c r="B344" s="258" t="s">
        <v>469</v>
      </c>
      <c r="C344" s="259" t="s">
        <v>349</v>
      </c>
      <c r="D344" s="260" t="s">
        <v>215</v>
      </c>
      <c r="E344" s="261"/>
      <c r="F344" s="281"/>
      <c r="G344" s="270"/>
      <c r="H344" s="263"/>
    </row>
    <row r="345" spans="1:8" s="14" customFormat="1" ht="33" customHeight="1" x14ac:dyDescent="0.2">
      <c r="A345" s="6" t="s">
        <v>279</v>
      </c>
      <c r="B345" s="265" t="s">
        <v>70</v>
      </c>
      <c r="C345" s="259" t="s">
        <v>280</v>
      </c>
      <c r="D345" s="260" t="s">
        <v>281</v>
      </c>
      <c r="E345" s="261" t="s">
        <v>151</v>
      </c>
      <c r="F345" s="282">
        <v>40</v>
      </c>
      <c r="G345" s="267"/>
      <c r="H345" s="263">
        <f t="shared" ref="H345:H347" si="58">ROUND(G345*F345,2)</f>
        <v>0</v>
      </c>
    </row>
    <row r="346" spans="1:8" s="14" customFormat="1" ht="33" customHeight="1" x14ac:dyDescent="0.2">
      <c r="A346" s="6" t="s">
        <v>282</v>
      </c>
      <c r="B346" s="265" t="s">
        <v>73</v>
      </c>
      <c r="C346" s="259" t="s">
        <v>283</v>
      </c>
      <c r="D346" s="260" t="s">
        <v>284</v>
      </c>
      <c r="E346" s="261" t="s">
        <v>151</v>
      </c>
      <c r="F346" s="282">
        <v>75</v>
      </c>
      <c r="G346" s="267"/>
      <c r="H346" s="263">
        <f t="shared" si="58"/>
        <v>0</v>
      </c>
    </row>
    <row r="347" spans="1:8" s="24" customFormat="1" ht="33" customHeight="1" x14ac:dyDescent="0.2">
      <c r="A347" s="6" t="s">
        <v>393</v>
      </c>
      <c r="B347" s="265" t="s">
        <v>195</v>
      </c>
      <c r="C347" s="259" t="s">
        <v>296</v>
      </c>
      <c r="D347" s="260" t="s">
        <v>394</v>
      </c>
      <c r="E347" s="261" t="s">
        <v>151</v>
      </c>
      <c r="F347" s="282">
        <v>30</v>
      </c>
      <c r="G347" s="267"/>
      <c r="H347" s="263">
        <f t="shared" si="58"/>
        <v>0</v>
      </c>
    </row>
    <row r="348" spans="1:8" s="14" customFormat="1" ht="30" customHeight="1" x14ac:dyDescent="0.2">
      <c r="A348" s="6" t="s">
        <v>285</v>
      </c>
      <c r="B348" s="258" t="s">
        <v>705</v>
      </c>
      <c r="C348" s="259" t="s">
        <v>287</v>
      </c>
      <c r="D348" s="260" t="s">
        <v>288</v>
      </c>
      <c r="E348" s="261"/>
      <c r="F348" s="281"/>
      <c r="G348" s="270"/>
      <c r="H348" s="263"/>
    </row>
    <row r="349" spans="1:8" s="14" customFormat="1" ht="33" customHeight="1" x14ac:dyDescent="0.2">
      <c r="A349" s="6" t="s">
        <v>289</v>
      </c>
      <c r="B349" s="265" t="s">
        <v>70</v>
      </c>
      <c r="C349" s="259" t="s">
        <v>290</v>
      </c>
      <c r="D349" s="260" t="s">
        <v>281</v>
      </c>
      <c r="E349" s="261"/>
      <c r="F349" s="281"/>
      <c r="G349" s="263"/>
      <c r="H349" s="263"/>
    </row>
    <row r="350" spans="1:8" s="14" customFormat="1" ht="30" customHeight="1" x14ac:dyDescent="0.2">
      <c r="A350" s="6" t="s">
        <v>1069</v>
      </c>
      <c r="B350" s="310" t="s">
        <v>169</v>
      </c>
      <c r="C350" s="259" t="s">
        <v>293</v>
      </c>
      <c r="D350" s="260"/>
      <c r="E350" s="261" t="s">
        <v>151</v>
      </c>
      <c r="F350" s="282">
        <v>25</v>
      </c>
      <c r="G350" s="267"/>
      <c r="H350" s="263">
        <f>ROUND(G350*F350,2)</f>
        <v>0</v>
      </c>
    </row>
    <row r="351" spans="1:8" s="14" customFormat="1" ht="30" customHeight="1" x14ac:dyDescent="0.2">
      <c r="A351" s="6" t="s">
        <v>1067</v>
      </c>
      <c r="B351" s="310" t="s">
        <v>191</v>
      </c>
      <c r="C351" s="259" t="s">
        <v>291</v>
      </c>
      <c r="D351" s="260" t="s">
        <v>1</v>
      </c>
      <c r="E351" s="261" t="s">
        <v>151</v>
      </c>
      <c r="F351" s="282">
        <v>310</v>
      </c>
      <c r="G351" s="267"/>
      <c r="H351" s="263">
        <f>ROUND(G351*F351,2)</f>
        <v>0</v>
      </c>
    </row>
    <row r="352" spans="1:8" s="24" customFormat="1" ht="33" customHeight="1" x14ac:dyDescent="0.2">
      <c r="A352" s="6" t="s">
        <v>295</v>
      </c>
      <c r="B352" s="84" t="s">
        <v>73</v>
      </c>
      <c r="C352" s="110" t="s">
        <v>296</v>
      </c>
      <c r="D352" s="86" t="s">
        <v>297</v>
      </c>
      <c r="E352" s="87" t="s">
        <v>151</v>
      </c>
      <c r="F352" s="119">
        <v>5</v>
      </c>
      <c r="G352" s="89"/>
      <c r="H352" s="90">
        <f t="shared" ref="H352" si="59">ROUND(G352*F352,2)</f>
        <v>0</v>
      </c>
    </row>
    <row r="353" spans="1:8" s="14" customFormat="1" ht="33" customHeight="1" x14ac:dyDescent="0.2">
      <c r="A353" s="6" t="s">
        <v>298</v>
      </c>
      <c r="B353" s="91" t="s">
        <v>706</v>
      </c>
      <c r="C353" s="112" t="s">
        <v>300</v>
      </c>
      <c r="D353" s="93" t="s">
        <v>602</v>
      </c>
      <c r="E353" s="94"/>
      <c r="F353" s="120"/>
      <c r="G353" s="115"/>
      <c r="H353" s="115"/>
    </row>
    <row r="354" spans="1:8" s="14" customFormat="1" ht="30" customHeight="1" x14ac:dyDescent="0.2">
      <c r="A354" s="222" t="s">
        <v>301</v>
      </c>
      <c r="B354" s="265" t="s">
        <v>70</v>
      </c>
      <c r="C354" s="259" t="s">
        <v>182</v>
      </c>
      <c r="D354" s="260"/>
      <c r="E354" s="261"/>
      <c r="F354" s="281"/>
      <c r="G354" s="263"/>
      <c r="H354" s="263"/>
    </row>
    <row r="355" spans="1:8" s="14" customFormat="1" ht="30" customHeight="1" x14ac:dyDescent="0.2">
      <c r="A355" s="222" t="s">
        <v>302</v>
      </c>
      <c r="B355" s="310" t="s">
        <v>169</v>
      </c>
      <c r="C355" s="259" t="s">
        <v>185</v>
      </c>
      <c r="D355" s="260"/>
      <c r="E355" s="261" t="s">
        <v>72</v>
      </c>
      <c r="F355" s="282">
        <v>610</v>
      </c>
      <c r="G355" s="267"/>
      <c r="H355" s="263">
        <f>ROUND(G355*F355,2)</f>
        <v>0</v>
      </c>
    </row>
    <row r="356" spans="1:8" s="14" customFormat="1" ht="30" customHeight="1" x14ac:dyDescent="0.2">
      <c r="A356" s="222" t="s">
        <v>303</v>
      </c>
      <c r="B356" s="265" t="s">
        <v>73</v>
      </c>
      <c r="C356" s="259" t="s">
        <v>189</v>
      </c>
      <c r="D356" s="260"/>
      <c r="E356" s="261"/>
      <c r="F356" s="281"/>
      <c r="G356" s="263"/>
      <c r="H356" s="263"/>
    </row>
    <row r="357" spans="1:8" s="14" customFormat="1" ht="30" customHeight="1" x14ac:dyDescent="0.2">
      <c r="A357" s="222" t="s">
        <v>304</v>
      </c>
      <c r="B357" s="310" t="s">
        <v>169</v>
      </c>
      <c r="C357" s="259" t="s">
        <v>185</v>
      </c>
      <c r="D357" s="260"/>
      <c r="E357" s="261" t="s">
        <v>72</v>
      </c>
      <c r="F357" s="282">
        <v>50</v>
      </c>
      <c r="G357" s="267"/>
      <c r="H357" s="263">
        <f t="shared" ref="H357" si="60">ROUND(G357*F357,2)</f>
        <v>0</v>
      </c>
    </row>
    <row r="358" spans="1:8" s="14" customFormat="1" ht="30" customHeight="1" x14ac:dyDescent="0.2">
      <c r="A358" s="222" t="s">
        <v>305</v>
      </c>
      <c r="B358" s="258" t="s">
        <v>707</v>
      </c>
      <c r="C358" s="259" t="s">
        <v>307</v>
      </c>
      <c r="D358" s="260" t="s">
        <v>308</v>
      </c>
      <c r="E358" s="261"/>
      <c r="F358" s="281"/>
      <c r="G358" s="270"/>
      <c r="H358" s="263"/>
    </row>
    <row r="359" spans="1:8" s="14" customFormat="1" ht="30" customHeight="1" x14ac:dyDescent="0.2">
      <c r="A359" s="222" t="s">
        <v>309</v>
      </c>
      <c r="B359" s="265" t="s">
        <v>70</v>
      </c>
      <c r="C359" s="259" t="s">
        <v>310</v>
      </c>
      <c r="D359" s="260" t="s">
        <v>1</v>
      </c>
      <c r="E359" s="261" t="s">
        <v>65</v>
      </c>
      <c r="F359" s="282">
        <v>485</v>
      </c>
      <c r="G359" s="267"/>
      <c r="H359" s="263">
        <f t="shared" ref="H359:H362" si="61">ROUND(G359*F359,2)</f>
        <v>0</v>
      </c>
    </row>
    <row r="360" spans="1:8" s="14" customFormat="1" ht="30" customHeight="1" x14ac:dyDescent="0.2">
      <c r="A360" s="222" t="s">
        <v>311</v>
      </c>
      <c r="B360" s="258" t="s">
        <v>145</v>
      </c>
      <c r="C360" s="259" t="s">
        <v>313</v>
      </c>
      <c r="D360" s="260" t="s">
        <v>314</v>
      </c>
      <c r="E360" s="261"/>
      <c r="F360" s="262"/>
      <c r="G360" s="270"/>
      <c r="H360" s="263">
        <f t="shared" si="61"/>
        <v>0</v>
      </c>
    </row>
    <row r="361" spans="1:8" s="14" customFormat="1" ht="30" customHeight="1" x14ac:dyDescent="0.2">
      <c r="A361" s="222" t="s">
        <v>315</v>
      </c>
      <c r="B361" s="265" t="s">
        <v>70</v>
      </c>
      <c r="C361" s="259" t="s">
        <v>316</v>
      </c>
      <c r="D361" s="260"/>
      <c r="E361" s="261" t="s">
        <v>65</v>
      </c>
      <c r="F361" s="266">
        <v>2700</v>
      </c>
      <c r="G361" s="267"/>
      <c r="H361" s="263">
        <f t="shared" si="61"/>
        <v>0</v>
      </c>
    </row>
    <row r="362" spans="1:8" s="14" customFormat="1" ht="30" customHeight="1" x14ac:dyDescent="0.2">
      <c r="A362" s="222" t="s">
        <v>317</v>
      </c>
      <c r="B362" s="258" t="s">
        <v>708</v>
      </c>
      <c r="C362" s="259" t="s">
        <v>319</v>
      </c>
      <c r="D362" s="260" t="s">
        <v>320</v>
      </c>
      <c r="E362" s="261" t="s">
        <v>113</v>
      </c>
      <c r="F362" s="262">
        <v>4</v>
      </c>
      <c r="G362" s="267"/>
      <c r="H362" s="263">
        <f t="shared" si="61"/>
        <v>0</v>
      </c>
    </row>
    <row r="363" spans="1:8" ht="33" customHeight="1" x14ac:dyDescent="0.2">
      <c r="A363" s="52"/>
      <c r="B363" s="308" t="s">
        <v>1</v>
      </c>
      <c r="C363" s="309" t="s">
        <v>19</v>
      </c>
      <c r="D363" s="278"/>
      <c r="E363" s="308"/>
      <c r="F363" s="308"/>
      <c r="G363" s="280"/>
      <c r="H363" s="280"/>
    </row>
    <row r="364" spans="1:8" s="14" customFormat="1" ht="33" customHeight="1" x14ac:dyDescent="0.2">
      <c r="A364" s="219" t="s">
        <v>395</v>
      </c>
      <c r="B364" s="258" t="s">
        <v>148</v>
      </c>
      <c r="C364" s="259" t="s">
        <v>397</v>
      </c>
      <c r="D364" s="260" t="s">
        <v>604</v>
      </c>
      <c r="E364" s="261"/>
      <c r="F364" s="262"/>
      <c r="G364" s="270"/>
      <c r="H364" s="264"/>
    </row>
    <row r="365" spans="1:8" s="14" customFormat="1" ht="33" customHeight="1" x14ac:dyDescent="0.2">
      <c r="A365" s="219" t="s">
        <v>398</v>
      </c>
      <c r="B365" s="265" t="s">
        <v>70</v>
      </c>
      <c r="C365" s="259" t="s">
        <v>406</v>
      </c>
      <c r="D365" s="260" t="s">
        <v>1</v>
      </c>
      <c r="E365" s="261" t="s">
        <v>65</v>
      </c>
      <c r="F365" s="266">
        <v>65</v>
      </c>
      <c r="G365" s="267"/>
      <c r="H365" s="263">
        <f t="shared" ref="H365" si="62">ROUND(G365*F365,2)</f>
        <v>0</v>
      </c>
    </row>
    <row r="366" spans="1:8" s="14" customFormat="1" ht="33" customHeight="1" x14ac:dyDescent="0.2">
      <c r="A366" s="219" t="s">
        <v>192</v>
      </c>
      <c r="B366" s="258" t="s">
        <v>709</v>
      </c>
      <c r="C366" s="259" t="s">
        <v>194</v>
      </c>
      <c r="D366" s="260" t="s">
        <v>604</v>
      </c>
      <c r="E366" s="261"/>
      <c r="F366" s="262"/>
      <c r="G366" s="270"/>
      <c r="H366" s="264"/>
    </row>
    <row r="367" spans="1:8" s="14" customFormat="1" ht="33" customHeight="1" x14ac:dyDescent="0.2">
      <c r="A367" s="219" t="s">
        <v>418</v>
      </c>
      <c r="B367" s="265" t="s">
        <v>70</v>
      </c>
      <c r="C367" s="259" t="s">
        <v>419</v>
      </c>
      <c r="D367" s="260" t="s">
        <v>281</v>
      </c>
      <c r="E367" s="261" t="s">
        <v>151</v>
      </c>
      <c r="F367" s="282">
        <v>15</v>
      </c>
      <c r="G367" s="267"/>
      <c r="H367" s="263">
        <f t="shared" ref="H367:H370" si="63">ROUND(G367*F367,2)</f>
        <v>0</v>
      </c>
    </row>
    <row r="368" spans="1:8" s="14" customFormat="1" ht="33" customHeight="1" x14ac:dyDescent="0.2">
      <c r="A368" s="219" t="s">
        <v>416</v>
      </c>
      <c r="B368" s="265" t="s">
        <v>73</v>
      </c>
      <c r="C368" s="259" t="s">
        <v>417</v>
      </c>
      <c r="D368" s="260" t="s">
        <v>284</v>
      </c>
      <c r="E368" s="261" t="s">
        <v>151</v>
      </c>
      <c r="F368" s="282">
        <v>45</v>
      </c>
      <c r="G368" s="267"/>
      <c r="H368" s="263">
        <f t="shared" si="63"/>
        <v>0</v>
      </c>
    </row>
    <row r="369" spans="1:8" s="14" customFormat="1" ht="33" customHeight="1" x14ac:dyDescent="0.2">
      <c r="A369" s="219" t="s">
        <v>400</v>
      </c>
      <c r="B369" s="265" t="s">
        <v>195</v>
      </c>
      <c r="C369" s="259" t="s">
        <v>401</v>
      </c>
      <c r="D369" s="260" t="s">
        <v>402</v>
      </c>
      <c r="E369" s="261" t="s">
        <v>151</v>
      </c>
      <c r="F369" s="266">
        <v>5</v>
      </c>
      <c r="G369" s="267"/>
      <c r="H369" s="263">
        <f t="shared" si="63"/>
        <v>0</v>
      </c>
    </row>
    <row r="370" spans="1:8" s="14" customFormat="1" ht="30" customHeight="1" x14ac:dyDescent="0.2">
      <c r="A370" s="219" t="s">
        <v>403</v>
      </c>
      <c r="B370" s="258" t="s">
        <v>710</v>
      </c>
      <c r="C370" s="259" t="s">
        <v>217</v>
      </c>
      <c r="D370" s="260" t="s">
        <v>405</v>
      </c>
      <c r="E370" s="261" t="s">
        <v>65</v>
      </c>
      <c r="F370" s="266">
        <v>230</v>
      </c>
      <c r="G370" s="267"/>
      <c r="H370" s="263">
        <f t="shared" si="63"/>
        <v>0</v>
      </c>
    </row>
    <row r="371" spans="1:8" ht="33" customHeight="1" x14ac:dyDescent="0.2">
      <c r="A371" s="52"/>
      <c r="B371" s="308" t="s">
        <v>1</v>
      </c>
      <c r="C371" s="277" t="s">
        <v>20</v>
      </c>
      <c r="D371" s="278"/>
      <c r="E371" s="311"/>
      <c r="F371" s="308"/>
      <c r="G371" s="280"/>
      <c r="H371" s="280"/>
    </row>
    <row r="372" spans="1:8" s="14" customFormat="1" ht="30" customHeight="1" x14ac:dyDescent="0.2">
      <c r="A372" s="219" t="s">
        <v>321</v>
      </c>
      <c r="B372" s="258" t="s">
        <v>711</v>
      </c>
      <c r="C372" s="259" t="s">
        <v>323</v>
      </c>
      <c r="D372" s="260" t="s">
        <v>177</v>
      </c>
      <c r="E372" s="261" t="s">
        <v>151</v>
      </c>
      <c r="F372" s="266">
        <v>280</v>
      </c>
      <c r="G372" s="267"/>
      <c r="H372" s="263">
        <f>ROUND(G372*F372,2)</f>
        <v>0</v>
      </c>
    </row>
    <row r="373" spans="1:8" ht="33" customHeight="1" x14ac:dyDescent="0.2">
      <c r="A373" s="52"/>
      <c r="B373" s="308" t="s">
        <v>1</v>
      </c>
      <c r="C373" s="277" t="s">
        <v>21</v>
      </c>
      <c r="D373" s="278"/>
      <c r="E373" s="311"/>
      <c r="F373" s="308"/>
      <c r="G373" s="280"/>
      <c r="H373" s="280"/>
    </row>
    <row r="374" spans="1:8" s="14" customFormat="1" ht="30" customHeight="1" x14ac:dyDescent="0.2">
      <c r="A374" s="219" t="s">
        <v>173</v>
      </c>
      <c r="B374" s="258" t="s">
        <v>712</v>
      </c>
      <c r="C374" s="259" t="s">
        <v>175</v>
      </c>
      <c r="D374" s="260" t="s">
        <v>134</v>
      </c>
      <c r="E374" s="261"/>
      <c r="F374" s="262"/>
      <c r="G374" s="270"/>
      <c r="H374" s="264"/>
    </row>
    <row r="375" spans="1:8" s="14" customFormat="1" ht="30" customHeight="1" x14ac:dyDescent="0.2">
      <c r="A375" s="219" t="s">
        <v>549</v>
      </c>
      <c r="B375" s="265" t="s">
        <v>70</v>
      </c>
      <c r="C375" s="259" t="s">
        <v>550</v>
      </c>
      <c r="D375" s="260"/>
      <c r="E375" s="261" t="s">
        <v>113</v>
      </c>
      <c r="F375" s="262">
        <v>2</v>
      </c>
      <c r="G375" s="267"/>
      <c r="H375" s="263">
        <f>ROUND(G375*F375,2)</f>
        <v>0</v>
      </c>
    </row>
    <row r="376" spans="1:8" s="14" customFormat="1" ht="30" customHeight="1" x14ac:dyDescent="0.2">
      <c r="A376" s="219" t="s">
        <v>324</v>
      </c>
      <c r="B376" s="258" t="s">
        <v>713</v>
      </c>
      <c r="C376" s="259" t="s">
        <v>326</v>
      </c>
      <c r="D376" s="260" t="s">
        <v>134</v>
      </c>
      <c r="E376" s="261"/>
      <c r="F376" s="262"/>
      <c r="G376" s="270"/>
      <c r="H376" s="264"/>
    </row>
    <row r="377" spans="1:8" s="14" customFormat="1" ht="30" customHeight="1" x14ac:dyDescent="0.2">
      <c r="A377" s="15" t="s">
        <v>327</v>
      </c>
      <c r="B377" s="84" t="s">
        <v>70</v>
      </c>
      <c r="C377" s="110" t="s">
        <v>328</v>
      </c>
      <c r="D377" s="86"/>
      <c r="E377" s="87" t="s">
        <v>113</v>
      </c>
      <c r="F377" s="88">
        <v>2</v>
      </c>
      <c r="G377" s="89"/>
      <c r="H377" s="90">
        <f>ROUND(G377*F377,2)</f>
        <v>0</v>
      </c>
    </row>
    <row r="378" spans="1:8" s="14" customFormat="1" ht="30" customHeight="1" x14ac:dyDescent="0.2">
      <c r="A378" s="15" t="s">
        <v>164</v>
      </c>
      <c r="B378" s="91" t="s">
        <v>714</v>
      </c>
      <c r="C378" s="112" t="s">
        <v>165</v>
      </c>
      <c r="D378" s="93" t="s">
        <v>134</v>
      </c>
      <c r="E378" s="94"/>
      <c r="F378" s="95"/>
      <c r="G378" s="96"/>
      <c r="H378" s="97"/>
    </row>
    <row r="379" spans="1:8" s="23" customFormat="1" ht="30" customHeight="1" x14ac:dyDescent="0.2">
      <c r="A379" s="219" t="s">
        <v>166</v>
      </c>
      <c r="B379" s="265" t="s">
        <v>70</v>
      </c>
      <c r="C379" s="259" t="s">
        <v>167</v>
      </c>
      <c r="D379" s="260"/>
      <c r="E379" s="261"/>
      <c r="F379" s="262"/>
      <c r="G379" s="270"/>
      <c r="H379" s="264"/>
    </row>
    <row r="380" spans="1:8" s="14" customFormat="1" ht="33" customHeight="1" x14ac:dyDescent="0.2">
      <c r="A380" s="219" t="s">
        <v>168</v>
      </c>
      <c r="B380" s="310" t="s">
        <v>169</v>
      </c>
      <c r="C380" s="259" t="s">
        <v>170</v>
      </c>
      <c r="D380" s="260"/>
      <c r="E380" s="261" t="s">
        <v>151</v>
      </c>
      <c r="F380" s="266">
        <v>10</v>
      </c>
      <c r="G380" s="267"/>
      <c r="H380" s="263">
        <f>ROUND(G380*F380,2)</f>
        <v>0</v>
      </c>
    </row>
    <row r="381" spans="1:8" s="14" customFormat="1" ht="30" customHeight="1" x14ac:dyDescent="0.2">
      <c r="A381" s="219" t="s">
        <v>329</v>
      </c>
      <c r="B381" s="258" t="s">
        <v>715</v>
      </c>
      <c r="C381" s="259" t="s">
        <v>331</v>
      </c>
      <c r="D381" s="260" t="s">
        <v>134</v>
      </c>
      <c r="E381" s="261" t="s">
        <v>151</v>
      </c>
      <c r="F381" s="266">
        <v>10</v>
      </c>
      <c r="G381" s="267"/>
      <c r="H381" s="263">
        <f>ROUND(G381*F381,2)</f>
        <v>0</v>
      </c>
    </row>
    <row r="382" spans="1:8" s="14" customFormat="1" ht="33" customHeight="1" x14ac:dyDescent="0.2">
      <c r="A382" s="219"/>
      <c r="B382" s="258" t="s">
        <v>716</v>
      </c>
      <c r="C382" s="259" t="s">
        <v>558</v>
      </c>
      <c r="D382" s="260" t="s">
        <v>605</v>
      </c>
      <c r="E382" s="261"/>
      <c r="F382" s="262"/>
      <c r="G382" s="270"/>
      <c r="H382" s="264"/>
    </row>
    <row r="383" spans="1:8" s="14" customFormat="1" ht="30" customHeight="1" x14ac:dyDescent="0.2">
      <c r="A383" s="219"/>
      <c r="B383" s="265" t="s">
        <v>70</v>
      </c>
      <c r="C383" s="259" t="s">
        <v>464</v>
      </c>
      <c r="D383" s="260"/>
      <c r="E383" s="261"/>
      <c r="F383" s="262"/>
      <c r="G383" s="270"/>
      <c r="H383" s="264"/>
    </row>
    <row r="384" spans="1:8" s="14" customFormat="1" ht="30" customHeight="1" x14ac:dyDescent="0.2">
      <c r="A384" s="219"/>
      <c r="B384" s="310" t="s">
        <v>169</v>
      </c>
      <c r="C384" s="259" t="s">
        <v>539</v>
      </c>
      <c r="D384" s="260"/>
      <c r="E384" s="261" t="s">
        <v>113</v>
      </c>
      <c r="F384" s="262">
        <v>1</v>
      </c>
      <c r="G384" s="267"/>
      <c r="H384" s="263">
        <f>ROUND(G384*F384,2)</f>
        <v>0</v>
      </c>
    </row>
    <row r="385" spans="1:8" s="14" customFormat="1" ht="30" customHeight="1" x14ac:dyDescent="0.2">
      <c r="A385" s="219" t="s">
        <v>157</v>
      </c>
      <c r="B385" s="258" t="s">
        <v>717</v>
      </c>
      <c r="C385" s="312" t="s">
        <v>159</v>
      </c>
      <c r="D385" s="269" t="s">
        <v>112</v>
      </c>
      <c r="E385" s="261"/>
      <c r="F385" s="262"/>
      <c r="G385" s="270"/>
      <c r="H385" s="264"/>
    </row>
    <row r="386" spans="1:8" s="14" customFormat="1" ht="33" customHeight="1" x14ac:dyDescent="0.2">
      <c r="A386" s="219" t="s">
        <v>160</v>
      </c>
      <c r="B386" s="265" t="s">
        <v>70</v>
      </c>
      <c r="C386" s="268" t="s">
        <v>161</v>
      </c>
      <c r="D386" s="260"/>
      <c r="E386" s="261" t="s">
        <v>113</v>
      </c>
      <c r="F386" s="262">
        <v>1</v>
      </c>
      <c r="G386" s="267"/>
      <c r="H386" s="263">
        <f t="shared" ref="H386:H387" si="64">ROUND(G386*F386,2)</f>
        <v>0</v>
      </c>
    </row>
    <row r="387" spans="1:8" s="14" customFormat="1" ht="33" customHeight="1" x14ac:dyDescent="0.2">
      <c r="A387" s="219" t="s">
        <v>162</v>
      </c>
      <c r="B387" s="265" t="s">
        <v>73</v>
      </c>
      <c r="C387" s="268" t="s">
        <v>163</v>
      </c>
      <c r="D387" s="260"/>
      <c r="E387" s="261" t="s">
        <v>113</v>
      </c>
      <c r="F387" s="262">
        <v>1</v>
      </c>
      <c r="G387" s="267"/>
      <c r="H387" s="263">
        <f t="shared" si="64"/>
        <v>0</v>
      </c>
    </row>
    <row r="388" spans="1:8" s="25" customFormat="1" ht="30" customHeight="1" x14ac:dyDescent="0.2">
      <c r="A388" s="219" t="s">
        <v>154</v>
      </c>
      <c r="B388" s="258" t="s">
        <v>139</v>
      </c>
      <c r="C388" s="313" t="s">
        <v>156</v>
      </c>
      <c r="D388" s="260" t="s">
        <v>134</v>
      </c>
      <c r="E388" s="261"/>
      <c r="F388" s="262"/>
      <c r="G388" s="270"/>
      <c r="H388" s="264"/>
    </row>
    <row r="389" spans="1:8" s="14" customFormat="1" ht="30" customHeight="1" x14ac:dyDescent="0.2">
      <c r="A389" s="219" t="s">
        <v>152</v>
      </c>
      <c r="B389" s="265" t="s">
        <v>70</v>
      </c>
      <c r="C389" s="313" t="s">
        <v>153</v>
      </c>
      <c r="D389" s="260"/>
      <c r="E389" s="261" t="s">
        <v>113</v>
      </c>
      <c r="F389" s="262">
        <v>2</v>
      </c>
      <c r="G389" s="267"/>
      <c r="H389" s="263">
        <f>ROUND(G389*F389,2)</f>
        <v>0</v>
      </c>
    </row>
    <row r="390" spans="1:8" s="23" customFormat="1" ht="33" customHeight="1" x14ac:dyDescent="0.2">
      <c r="A390" s="219" t="s">
        <v>412</v>
      </c>
      <c r="B390" s="258" t="s">
        <v>718</v>
      </c>
      <c r="C390" s="313" t="s">
        <v>414</v>
      </c>
      <c r="D390" s="260" t="s">
        <v>134</v>
      </c>
      <c r="E390" s="261"/>
      <c r="F390" s="262"/>
      <c r="G390" s="270"/>
      <c r="H390" s="264"/>
    </row>
    <row r="391" spans="1:8" s="23" customFormat="1" ht="30" customHeight="1" x14ac:dyDescent="0.2">
      <c r="A391" s="219" t="s">
        <v>415</v>
      </c>
      <c r="B391" s="265" t="s">
        <v>70</v>
      </c>
      <c r="C391" s="313" t="s">
        <v>464</v>
      </c>
      <c r="D391" s="260"/>
      <c r="E391" s="261" t="s">
        <v>113</v>
      </c>
      <c r="F391" s="262">
        <v>2</v>
      </c>
      <c r="G391" s="267"/>
      <c r="H391" s="263">
        <f t="shared" ref="H391" si="65">ROUND(G391*F391,2)</f>
        <v>0</v>
      </c>
    </row>
    <row r="392" spans="1:8" s="14" customFormat="1" ht="30" customHeight="1" x14ac:dyDescent="0.2">
      <c r="A392" s="219" t="s">
        <v>465</v>
      </c>
      <c r="B392" s="258" t="s">
        <v>719</v>
      </c>
      <c r="C392" s="259" t="s">
        <v>467</v>
      </c>
      <c r="D392" s="260" t="s">
        <v>134</v>
      </c>
      <c r="E392" s="261" t="s">
        <v>113</v>
      </c>
      <c r="F392" s="262">
        <v>1</v>
      </c>
      <c r="G392" s="267"/>
      <c r="H392" s="263">
        <f t="shared" ref="H392:H393" si="66">ROUND(G392*F392,2)</f>
        <v>0</v>
      </c>
    </row>
    <row r="393" spans="1:8" s="14" customFormat="1" ht="30" customHeight="1" x14ac:dyDescent="0.2">
      <c r="A393" s="219" t="s">
        <v>597</v>
      </c>
      <c r="B393" s="258" t="s">
        <v>720</v>
      </c>
      <c r="C393" s="259" t="s">
        <v>599</v>
      </c>
      <c r="D393" s="260" t="s">
        <v>134</v>
      </c>
      <c r="E393" s="261" t="s">
        <v>113</v>
      </c>
      <c r="F393" s="262">
        <v>1</v>
      </c>
      <c r="G393" s="267"/>
      <c r="H393" s="263">
        <f t="shared" si="66"/>
        <v>0</v>
      </c>
    </row>
    <row r="394" spans="1:8" s="23" customFormat="1" ht="30" customHeight="1" x14ac:dyDescent="0.2">
      <c r="A394" s="219" t="s">
        <v>144</v>
      </c>
      <c r="B394" s="258" t="s">
        <v>721</v>
      </c>
      <c r="C394" s="259" t="s">
        <v>146</v>
      </c>
      <c r="D394" s="260" t="s">
        <v>134</v>
      </c>
      <c r="E394" s="261" t="s">
        <v>113</v>
      </c>
      <c r="F394" s="262">
        <v>3</v>
      </c>
      <c r="G394" s="267"/>
      <c r="H394" s="263">
        <f t="shared" ref="H394" si="67">ROUND(G394*F394,2)</f>
        <v>0</v>
      </c>
    </row>
    <row r="395" spans="1:8" ht="33" customHeight="1" x14ac:dyDescent="0.2">
      <c r="A395" s="52"/>
      <c r="B395" s="311" t="s">
        <v>1</v>
      </c>
      <c r="C395" s="277" t="s">
        <v>22</v>
      </c>
      <c r="D395" s="278"/>
      <c r="E395" s="311"/>
      <c r="F395" s="308"/>
      <c r="G395" s="280"/>
      <c r="H395" s="280"/>
    </row>
    <row r="396" spans="1:8" s="14" customFormat="1" ht="30" customHeight="1" x14ac:dyDescent="0.2">
      <c r="A396" s="219" t="s">
        <v>128</v>
      </c>
      <c r="B396" s="258" t="s">
        <v>722</v>
      </c>
      <c r="C396" s="268" t="s">
        <v>130</v>
      </c>
      <c r="D396" s="269" t="s">
        <v>112</v>
      </c>
      <c r="E396" s="261" t="s">
        <v>113</v>
      </c>
      <c r="F396" s="262">
        <v>4</v>
      </c>
      <c r="G396" s="267"/>
      <c r="H396" s="263">
        <f>ROUND(G396*F396,2)</f>
        <v>0</v>
      </c>
    </row>
    <row r="397" spans="1:8" s="14" customFormat="1" ht="30" customHeight="1" x14ac:dyDescent="0.2">
      <c r="A397" s="219" t="s">
        <v>131</v>
      </c>
      <c r="B397" s="258" t="s">
        <v>723</v>
      </c>
      <c r="C397" s="259" t="s">
        <v>133</v>
      </c>
      <c r="D397" s="260" t="s">
        <v>134</v>
      </c>
      <c r="E397" s="261"/>
      <c r="F397" s="262"/>
      <c r="G397" s="263"/>
      <c r="H397" s="264"/>
    </row>
    <row r="398" spans="1:8" s="14" customFormat="1" ht="30" customHeight="1" x14ac:dyDescent="0.2">
      <c r="A398" s="219" t="s">
        <v>135</v>
      </c>
      <c r="B398" s="265" t="s">
        <v>70</v>
      </c>
      <c r="C398" s="259" t="s">
        <v>136</v>
      </c>
      <c r="D398" s="260"/>
      <c r="E398" s="261" t="s">
        <v>137</v>
      </c>
      <c r="F398" s="266">
        <v>1</v>
      </c>
      <c r="G398" s="267"/>
      <c r="H398" s="263">
        <f>ROUND(G398*F398,2)</f>
        <v>0</v>
      </c>
    </row>
    <row r="399" spans="1:8" s="14" customFormat="1" ht="30" customHeight="1" x14ac:dyDescent="0.2">
      <c r="A399" s="219" t="s">
        <v>125</v>
      </c>
      <c r="B399" s="258" t="s">
        <v>724</v>
      </c>
      <c r="C399" s="268" t="s">
        <v>127</v>
      </c>
      <c r="D399" s="269" t="s">
        <v>112</v>
      </c>
      <c r="E399" s="261"/>
      <c r="F399" s="262"/>
      <c r="G399" s="270"/>
      <c r="H399" s="264"/>
    </row>
    <row r="400" spans="1:8" s="14" customFormat="1" ht="30" customHeight="1" x14ac:dyDescent="0.2">
      <c r="A400" s="219" t="s">
        <v>123</v>
      </c>
      <c r="B400" s="265" t="s">
        <v>70</v>
      </c>
      <c r="C400" s="259" t="s">
        <v>124</v>
      </c>
      <c r="D400" s="260"/>
      <c r="E400" s="261" t="s">
        <v>113</v>
      </c>
      <c r="F400" s="262">
        <v>3</v>
      </c>
      <c r="G400" s="267"/>
      <c r="H400" s="263">
        <f t="shared" ref="H400:H404" si="68">ROUND(G400*F400,2)</f>
        <v>0</v>
      </c>
    </row>
    <row r="401" spans="1:8" s="14" customFormat="1" ht="30" customHeight="1" x14ac:dyDescent="0.2">
      <c r="A401" s="219" t="s">
        <v>109</v>
      </c>
      <c r="B401" s="258" t="s">
        <v>725</v>
      </c>
      <c r="C401" s="259" t="s">
        <v>111</v>
      </c>
      <c r="D401" s="269" t="s">
        <v>112</v>
      </c>
      <c r="E401" s="261" t="s">
        <v>113</v>
      </c>
      <c r="F401" s="262">
        <v>1</v>
      </c>
      <c r="G401" s="267"/>
      <c r="H401" s="263">
        <f t="shared" si="68"/>
        <v>0</v>
      </c>
    </row>
    <row r="402" spans="1:8" s="14" customFormat="1" ht="30" customHeight="1" x14ac:dyDescent="0.2">
      <c r="A402" s="219" t="s">
        <v>114</v>
      </c>
      <c r="B402" s="258" t="s">
        <v>726</v>
      </c>
      <c r="C402" s="259" t="s">
        <v>116</v>
      </c>
      <c r="D402" s="269" t="s">
        <v>112</v>
      </c>
      <c r="E402" s="261" t="s">
        <v>113</v>
      </c>
      <c r="F402" s="262">
        <v>1</v>
      </c>
      <c r="G402" s="267"/>
      <c r="H402" s="263">
        <f t="shared" si="68"/>
        <v>0</v>
      </c>
    </row>
    <row r="403" spans="1:8" ht="30" customHeight="1" x14ac:dyDescent="0.2">
      <c r="A403" s="219" t="s">
        <v>117</v>
      </c>
      <c r="B403" s="258" t="s">
        <v>727</v>
      </c>
      <c r="C403" s="259" t="s">
        <v>119</v>
      </c>
      <c r="D403" s="269" t="s">
        <v>112</v>
      </c>
      <c r="E403" s="261" t="s">
        <v>113</v>
      </c>
      <c r="F403" s="262">
        <v>1</v>
      </c>
      <c r="G403" s="267"/>
      <c r="H403" s="263">
        <f t="shared" si="68"/>
        <v>0</v>
      </c>
    </row>
    <row r="404" spans="1:8" s="14" customFormat="1" ht="30" customHeight="1" x14ac:dyDescent="0.2">
      <c r="A404" s="100" t="s">
        <v>120</v>
      </c>
      <c r="B404" s="132" t="s">
        <v>728</v>
      </c>
      <c r="C404" s="133" t="s">
        <v>122</v>
      </c>
      <c r="D404" s="134" t="s">
        <v>112</v>
      </c>
      <c r="E404" s="135" t="s">
        <v>113</v>
      </c>
      <c r="F404" s="136">
        <v>1</v>
      </c>
      <c r="G404" s="137"/>
      <c r="H404" s="138">
        <f t="shared" si="68"/>
        <v>0</v>
      </c>
    </row>
    <row r="405" spans="1:8" ht="33" customHeight="1" x14ac:dyDescent="0.2">
      <c r="A405" s="52"/>
      <c r="B405" s="139" t="s">
        <v>1</v>
      </c>
      <c r="C405" s="116" t="s">
        <v>23</v>
      </c>
      <c r="D405" s="76"/>
      <c r="E405" s="140"/>
      <c r="F405" s="76"/>
      <c r="G405" s="79"/>
      <c r="H405" s="79"/>
    </row>
    <row r="406" spans="1:8" ht="30" customHeight="1" x14ac:dyDescent="0.2">
      <c r="A406" s="6" t="s">
        <v>102</v>
      </c>
      <c r="B406" s="16" t="s">
        <v>729</v>
      </c>
      <c r="C406" s="8" t="s">
        <v>103</v>
      </c>
      <c r="D406" s="9" t="s">
        <v>104</v>
      </c>
      <c r="E406" s="10"/>
      <c r="F406" s="64"/>
      <c r="G406" s="18"/>
      <c r="H406" s="13"/>
    </row>
    <row r="407" spans="1:8" s="22" customFormat="1" ht="30" customHeight="1" x14ac:dyDescent="0.2">
      <c r="A407" s="6" t="s">
        <v>105</v>
      </c>
      <c r="B407" s="265" t="s">
        <v>70</v>
      </c>
      <c r="C407" s="259" t="s">
        <v>106</v>
      </c>
      <c r="D407" s="260"/>
      <c r="E407" s="261" t="s">
        <v>65</v>
      </c>
      <c r="F407" s="282">
        <v>300</v>
      </c>
      <c r="G407" s="267"/>
      <c r="H407" s="263">
        <f>ROUND(G407*F407,2)</f>
        <v>0</v>
      </c>
    </row>
    <row r="408" spans="1:8" ht="30" customHeight="1" x14ac:dyDescent="0.2">
      <c r="A408" s="6" t="s">
        <v>107</v>
      </c>
      <c r="B408" s="7" t="s">
        <v>73</v>
      </c>
      <c r="C408" s="8" t="s">
        <v>108</v>
      </c>
      <c r="D408" s="9"/>
      <c r="E408" s="10" t="s">
        <v>65</v>
      </c>
      <c r="F408" s="20">
        <v>1080</v>
      </c>
      <c r="G408" s="12"/>
      <c r="H408" s="13">
        <f>ROUND(G408*F408,2)</f>
        <v>0</v>
      </c>
    </row>
    <row r="409" spans="1:8" ht="33" customHeight="1" thickBot="1" x14ac:dyDescent="0.25">
      <c r="A409" s="106"/>
      <c r="B409" s="107" t="s">
        <v>15</v>
      </c>
      <c r="C409" s="463" t="str">
        <f>C302</f>
        <v>DARTMOUTH DRIVE- PEMBINA HIGHWAY TO SNOW STREET
(MAJOR REHABILITATION)</v>
      </c>
      <c r="D409" s="464"/>
      <c r="E409" s="464"/>
      <c r="F409" s="465"/>
      <c r="G409" s="106" t="s">
        <v>16</v>
      </c>
      <c r="H409" s="106">
        <f>SUM(H302:H408)</f>
        <v>0</v>
      </c>
    </row>
    <row r="410" spans="1:8" s="22" customFormat="1" ht="33" customHeight="1" thickTop="1" x14ac:dyDescent="0.2">
      <c r="A410" s="55"/>
      <c r="B410" s="56" t="s">
        <v>31</v>
      </c>
      <c r="C410" s="469" t="s">
        <v>420</v>
      </c>
      <c r="D410" s="470"/>
      <c r="E410" s="470"/>
      <c r="F410" s="471"/>
      <c r="G410" s="57"/>
      <c r="H410" s="57" t="s">
        <v>1</v>
      </c>
    </row>
    <row r="411" spans="1:8" ht="33" customHeight="1" x14ac:dyDescent="0.2">
      <c r="A411" s="52"/>
      <c r="B411" s="58"/>
      <c r="C411" s="59" t="s">
        <v>18</v>
      </c>
      <c r="D411" s="60"/>
      <c r="E411" s="61" t="s">
        <v>1</v>
      </c>
      <c r="F411" s="61" t="s">
        <v>1</v>
      </c>
      <c r="G411" s="62" t="s">
        <v>1</v>
      </c>
      <c r="H411" s="62"/>
    </row>
    <row r="412" spans="1:8" s="14" customFormat="1" ht="33" customHeight="1" x14ac:dyDescent="0.2">
      <c r="A412" s="63" t="s">
        <v>74</v>
      </c>
      <c r="B412" s="16" t="s">
        <v>129</v>
      </c>
      <c r="C412" s="8" t="s">
        <v>76</v>
      </c>
      <c r="D412" s="9" t="s">
        <v>59</v>
      </c>
      <c r="E412" s="10"/>
      <c r="F412" s="64"/>
      <c r="G412" s="18"/>
      <c r="H412" s="13"/>
    </row>
    <row r="413" spans="1:8" s="14" customFormat="1" ht="33" customHeight="1" x14ac:dyDescent="0.2">
      <c r="A413" s="220" t="s">
        <v>77</v>
      </c>
      <c r="B413" s="265" t="s">
        <v>70</v>
      </c>
      <c r="C413" s="259" t="s">
        <v>78</v>
      </c>
      <c r="D413" s="260" t="s">
        <v>1</v>
      </c>
      <c r="E413" s="261" t="s">
        <v>60</v>
      </c>
      <c r="F413" s="282">
        <v>5</v>
      </c>
      <c r="G413" s="267"/>
      <c r="H413" s="263">
        <f t="shared" ref="H413:H414" si="69">ROUND(G413*F413,2)</f>
        <v>0</v>
      </c>
    </row>
    <row r="414" spans="1:8" s="14" customFormat="1" ht="30" customHeight="1" x14ac:dyDescent="0.2">
      <c r="A414" s="219" t="s">
        <v>79</v>
      </c>
      <c r="B414" s="258" t="s">
        <v>132</v>
      </c>
      <c r="C414" s="259" t="s">
        <v>81</v>
      </c>
      <c r="D414" s="260" t="s">
        <v>59</v>
      </c>
      <c r="E414" s="261" t="s">
        <v>65</v>
      </c>
      <c r="F414" s="282">
        <v>1020</v>
      </c>
      <c r="G414" s="267"/>
      <c r="H414" s="263">
        <f t="shared" si="69"/>
        <v>0</v>
      </c>
    </row>
    <row r="415" spans="1:8" ht="33" customHeight="1" x14ac:dyDescent="0.2">
      <c r="A415" s="52"/>
      <c r="B415" s="276" t="s">
        <v>1</v>
      </c>
      <c r="C415" s="277" t="s">
        <v>32</v>
      </c>
      <c r="D415" s="278"/>
      <c r="E415" s="279"/>
      <c r="F415" s="278"/>
      <c r="G415" s="280"/>
      <c r="H415" s="280"/>
    </row>
    <row r="416" spans="1:8" s="14" customFormat="1" ht="30" customHeight="1" x14ac:dyDescent="0.2">
      <c r="A416" s="222" t="s">
        <v>226</v>
      </c>
      <c r="B416" s="258" t="s">
        <v>126</v>
      </c>
      <c r="C416" s="259" t="s">
        <v>228</v>
      </c>
      <c r="D416" s="260" t="s">
        <v>229</v>
      </c>
      <c r="E416" s="261"/>
      <c r="F416" s="281"/>
      <c r="G416" s="270"/>
      <c r="H416" s="263"/>
    </row>
    <row r="417" spans="1:8" s="14" customFormat="1" ht="30" customHeight="1" x14ac:dyDescent="0.2">
      <c r="A417" s="222" t="s">
        <v>230</v>
      </c>
      <c r="B417" s="265" t="s">
        <v>70</v>
      </c>
      <c r="C417" s="259" t="s">
        <v>231</v>
      </c>
      <c r="D417" s="260" t="s">
        <v>1</v>
      </c>
      <c r="E417" s="261" t="s">
        <v>65</v>
      </c>
      <c r="F417" s="282">
        <v>5</v>
      </c>
      <c r="G417" s="267"/>
      <c r="H417" s="263">
        <f t="shared" ref="H417:H419" si="70">ROUND(G417*F417,2)</f>
        <v>0</v>
      </c>
    </row>
    <row r="418" spans="1:8" s="14" customFormat="1" ht="33" customHeight="1" x14ac:dyDescent="0.2">
      <c r="A418" s="222" t="s">
        <v>232</v>
      </c>
      <c r="B418" s="265" t="s">
        <v>73</v>
      </c>
      <c r="C418" s="259" t="s">
        <v>233</v>
      </c>
      <c r="D418" s="260" t="s">
        <v>1</v>
      </c>
      <c r="E418" s="261" t="s">
        <v>65</v>
      </c>
      <c r="F418" s="282">
        <v>15</v>
      </c>
      <c r="G418" s="267"/>
      <c r="H418" s="263">
        <f t="shared" si="70"/>
        <v>0</v>
      </c>
    </row>
    <row r="419" spans="1:8" s="14" customFormat="1" ht="33" customHeight="1" x14ac:dyDescent="0.2">
      <c r="A419" s="222" t="s">
        <v>234</v>
      </c>
      <c r="B419" s="265" t="s">
        <v>195</v>
      </c>
      <c r="C419" s="259" t="s">
        <v>235</v>
      </c>
      <c r="D419" s="260" t="s">
        <v>1</v>
      </c>
      <c r="E419" s="261" t="s">
        <v>65</v>
      </c>
      <c r="F419" s="282">
        <v>55</v>
      </c>
      <c r="G419" s="267"/>
      <c r="H419" s="263">
        <f t="shared" si="70"/>
        <v>0</v>
      </c>
    </row>
    <row r="420" spans="1:8" s="14" customFormat="1" ht="30" customHeight="1" x14ac:dyDescent="0.2">
      <c r="A420" s="222" t="s">
        <v>236</v>
      </c>
      <c r="B420" s="258" t="s">
        <v>110</v>
      </c>
      <c r="C420" s="259" t="s">
        <v>238</v>
      </c>
      <c r="D420" s="260" t="s">
        <v>229</v>
      </c>
      <c r="E420" s="261"/>
      <c r="F420" s="281"/>
      <c r="G420" s="270"/>
      <c r="H420" s="263"/>
    </row>
    <row r="421" spans="1:8" s="14" customFormat="1" ht="33" customHeight="1" x14ac:dyDescent="0.2">
      <c r="A421" s="222" t="s">
        <v>356</v>
      </c>
      <c r="B421" s="265" t="s">
        <v>70</v>
      </c>
      <c r="C421" s="259" t="s">
        <v>357</v>
      </c>
      <c r="D421" s="260" t="s">
        <v>1</v>
      </c>
      <c r="E421" s="261" t="s">
        <v>65</v>
      </c>
      <c r="F421" s="282">
        <v>15</v>
      </c>
      <c r="G421" s="267"/>
      <c r="H421" s="263">
        <f>ROUND(G421*F421,2)</f>
        <v>0</v>
      </c>
    </row>
    <row r="422" spans="1:8" s="14" customFormat="1" ht="30" customHeight="1" x14ac:dyDescent="0.2">
      <c r="A422" s="222" t="s">
        <v>241</v>
      </c>
      <c r="B422" s="258" t="s">
        <v>115</v>
      </c>
      <c r="C422" s="259" t="s">
        <v>243</v>
      </c>
      <c r="D422" s="260" t="s">
        <v>244</v>
      </c>
      <c r="E422" s="261"/>
      <c r="F422" s="281"/>
      <c r="G422" s="270"/>
      <c r="H422" s="263"/>
    </row>
    <row r="423" spans="1:8" s="14" customFormat="1" ht="30" customHeight="1" x14ac:dyDescent="0.2">
      <c r="A423" s="222" t="s">
        <v>245</v>
      </c>
      <c r="B423" s="265" t="s">
        <v>70</v>
      </c>
      <c r="C423" s="259" t="s">
        <v>246</v>
      </c>
      <c r="D423" s="260" t="s">
        <v>1</v>
      </c>
      <c r="E423" s="261" t="s">
        <v>113</v>
      </c>
      <c r="F423" s="281">
        <v>35</v>
      </c>
      <c r="G423" s="267"/>
      <c r="H423" s="263">
        <f>ROUND(G423*F423,2)</f>
        <v>0</v>
      </c>
    </row>
    <row r="424" spans="1:8" s="14" customFormat="1" ht="30" customHeight="1" x14ac:dyDescent="0.2">
      <c r="A424" s="222" t="s">
        <v>247</v>
      </c>
      <c r="B424" s="258" t="s">
        <v>118</v>
      </c>
      <c r="C424" s="259" t="s">
        <v>249</v>
      </c>
      <c r="D424" s="260" t="s">
        <v>244</v>
      </c>
      <c r="E424" s="261"/>
      <c r="F424" s="281"/>
      <c r="G424" s="270"/>
      <c r="H424" s="263"/>
    </row>
    <row r="425" spans="1:8" s="14" customFormat="1" ht="30" customHeight="1" x14ac:dyDescent="0.2">
      <c r="A425" s="222" t="s">
        <v>252</v>
      </c>
      <c r="B425" s="265" t="s">
        <v>70</v>
      </c>
      <c r="C425" s="259" t="s">
        <v>253</v>
      </c>
      <c r="D425" s="260" t="s">
        <v>1</v>
      </c>
      <c r="E425" s="261" t="s">
        <v>113</v>
      </c>
      <c r="F425" s="281">
        <v>60</v>
      </c>
      <c r="G425" s="267"/>
      <c r="H425" s="263">
        <f>ROUND(G425*F425,2)</f>
        <v>0</v>
      </c>
    </row>
    <row r="426" spans="1:8" s="14" customFormat="1" ht="30" customHeight="1" x14ac:dyDescent="0.2">
      <c r="A426" s="222" t="s">
        <v>212</v>
      </c>
      <c r="B426" s="258" t="s">
        <v>121</v>
      </c>
      <c r="C426" s="259" t="s">
        <v>214</v>
      </c>
      <c r="D426" s="260" t="s">
        <v>215</v>
      </c>
      <c r="E426" s="261"/>
      <c r="F426" s="281"/>
      <c r="G426" s="270"/>
      <c r="H426" s="263"/>
    </row>
    <row r="427" spans="1:8" s="14" customFormat="1" ht="30" customHeight="1" x14ac:dyDescent="0.2">
      <c r="A427" s="222" t="s">
        <v>277</v>
      </c>
      <c r="B427" s="265" t="s">
        <v>70</v>
      </c>
      <c r="C427" s="259" t="s">
        <v>278</v>
      </c>
      <c r="D427" s="260" t="s">
        <v>1</v>
      </c>
      <c r="E427" s="261" t="s">
        <v>151</v>
      </c>
      <c r="F427" s="282">
        <v>50</v>
      </c>
      <c r="G427" s="267"/>
      <c r="H427" s="263">
        <f t="shared" ref="H427:H428" si="71">ROUND(G427*F427,2)</f>
        <v>0</v>
      </c>
    </row>
    <row r="428" spans="1:8" s="14" customFormat="1" ht="30" customHeight="1" x14ac:dyDescent="0.2">
      <c r="A428" s="222" t="s">
        <v>358</v>
      </c>
      <c r="B428" s="265" t="s">
        <v>73</v>
      </c>
      <c r="C428" s="259" t="s">
        <v>360</v>
      </c>
      <c r="D428" s="260" t="s">
        <v>361</v>
      </c>
      <c r="E428" s="261" t="s">
        <v>151</v>
      </c>
      <c r="F428" s="282">
        <v>245</v>
      </c>
      <c r="G428" s="267"/>
      <c r="H428" s="263">
        <f t="shared" si="71"/>
        <v>0</v>
      </c>
    </row>
    <row r="429" spans="1:8" s="14" customFormat="1" ht="30" customHeight="1" x14ac:dyDescent="0.2">
      <c r="A429" s="222" t="s">
        <v>347</v>
      </c>
      <c r="B429" s="258" t="s">
        <v>730</v>
      </c>
      <c r="C429" s="259" t="s">
        <v>349</v>
      </c>
      <c r="D429" s="260" t="s">
        <v>215</v>
      </c>
      <c r="E429" s="261"/>
      <c r="F429" s="281"/>
      <c r="G429" s="270"/>
      <c r="H429" s="263"/>
    </row>
    <row r="430" spans="1:8" s="14" customFormat="1" ht="33" customHeight="1" x14ac:dyDescent="0.2">
      <c r="A430" s="222" t="s">
        <v>282</v>
      </c>
      <c r="B430" s="265" t="s">
        <v>70</v>
      </c>
      <c r="C430" s="259" t="s">
        <v>283</v>
      </c>
      <c r="D430" s="260" t="s">
        <v>284</v>
      </c>
      <c r="E430" s="261" t="s">
        <v>151</v>
      </c>
      <c r="F430" s="282">
        <v>50</v>
      </c>
      <c r="G430" s="267"/>
      <c r="H430" s="263">
        <f t="shared" ref="H430:H435" si="72">ROUND(G430*F430,2)</f>
        <v>0</v>
      </c>
    </row>
    <row r="431" spans="1:8" s="14" customFormat="1" ht="33" customHeight="1" x14ac:dyDescent="0.2">
      <c r="A431" s="222" t="s">
        <v>362</v>
      </c>
      <c r="B431" s="265" t="s">
        <v>73</v>
      </c>
      <c r="C431" s="259" t="s">
        <v>421</v>
      </c>
      <c r="D431" s="260" t="s">
        <v>361</v>
      </c>
      <c r="E431" s="261" t="s">
        <v>151</v>
      </c>
      <c r="F431" s="282">
        <v>245</v>
      </c>
      <c r="G431" s="267"/>
      <c r="H431" s="263">
        <f t="shared" si="72"/>
        <v>0</v>
      </c>
    </row>
    <row r="432" spans="1:8" s="14" customFormat="1" ht="33" customHeight="1" x14ac:dyDescent="0.2">
      <c r="A432" s="222" t="s">
        <v>362</v>
      </c>
      <c r="B432" s="448" t="s">
        <v>195</v>
      </c>
      <c r="C432" s="429" t="s">
        <v>363</v>
      </c>
      <c r="D432" s="430" t="s">
        <v>361</v>
      </c>
      <c r="E432" s="431" t="s">
        <v>151</v>
      </c>
      <c r="F432" s="450">
        <v>10</v>
      </c>
      <c r="G432" s="433"/>
      <c r="H432" s="434">
        <f t="shared" si="72"/>
        <v>0</v>
      </c>
    </row>
    <row r="433" spans="1:8" s="14" customFormat="1" ht="30" customHeight="1" x14ac:dyDescent="0.2">
      <c r="A433" s="6" t="s">
        <v>285</v>
      </c>
      <c r="B433" s="435" t="s">
        <v>731</v>
      </c>
      <c r="C433" s="429" t="s">
        <v>287</v>
      </c>
      <c r="D433" s="430" t="s">
        <v>288</v>
      </c>
      <c r="E433" s="431"/>
      <c r="F433" s="449"/>
      <c r="G433" s="439"/>
      <c r="H433" s="434"/>
    </row>
    <row r="434" spans="1:8" s="14" customFormat="1" ht="33" customHeight="1" x14ac:dyDescent="0.2">
      <c r="A434" s="222" t="s">
        <v>364</v>
      </c>
      <c r="B434" s="265" t="s">
        <v>70</v>
      </c>
      <c r="C434" s="259" t="s">
        <v>365</v>
      </c>
      <c r="D434" s="260" t="s">
        <v>366</v>
      </c>
      <c r="E434" s="261" t="s">
        <v>151</v>
      </c>
      <c r="F434" s="282">
        <v>40</v>
      </c>
      <c r="G434" s="267"/>
      <c r="H434" s="263">
        <f t="shared" si="72"/>
        <v>0</v>
      </c>
    </row>
    <row r="435" spans="1:8" s="14" customFormat="1" ht="33" customHeight="1" x14ac:dyDescent="0.2">
      <c r="A435" s="6" t="s">
        <v>206</v>
      </c>
      <c r="B435" s="109" t="s">
        <v>732</v>
      </c>
      <c r="C435" s="110" t="s">
        <v>208</v>
      </c>
      <c r="D435" s="86" t="s">
        <v>209</v>
      </c>
      <c r="E435" s="87" t="s">
        <v>65</v>
      </c>
      <c r="F435" s="119">
        <v>60</v>
      </c>
      <c r="G435" s="89"/>
      <c r="H435" s="90">
        <f t="shared" si="72"/>
        <v>0</v>
      </c>
    </row>
    <row r="436" spans="1:8" s="14" customFormat="1" ht="33" customHeight="1" x14ac:dyDescent="0.2">
      <c r="A436" s="6" t="s">
        <v>298</v>
      </c>
      <c r="B436" s="91" t="s">
        <v>339</v>
      </c>
      <c r="C436" s="112" t="s">
        <v>300</v>
      </c>
      <c r="D436" s="93" t="s">
        <v>602</v>
      </c>
      <c r="E436" s="94"/>
      <c r="F436" s="120"/>
      <c r="G436" s="115"/>
      <c r="H436" s="115"/>
    </row>
    <row r="437" spans="1:8" s="14" customFormat="1" ht="30" customHeight="1" x14ac:dyDescent="0.2">
      <c r="A437" s="222" t="s">
        <v>301</v>
      </c>
      <c r="B437" s="448" t="s">
        <v>70</v>
      </c>
      <c r="C437" s="429" t="s">
        <v>182</v>
      </c>
      <c r="D437" s="430"/>
      <c r="E437" s="431"/>
      <c r="F437" s="449"/>
      <c r="G437" s="434"/>
      <c r="H437" s="434"/>
    </row>
    <row r="438" spans="1:8" s="14" customFormat="1" ht="30" customHeight="1" x14ac:dyDescent="0.2">
      <c r="A438" s="222" t="s">
        <v>302</v>
      </c>
      <c r="B438" s="428" t="s">
        <v>169</v>
      </c>
      <c r="C438" s="429" t="s">
        <v>185</v>
      </c>
      <c r="D438" s="430"/>
      <c r="E438" s="431" t="s">
        <v>72</v>
      </c>
      <c r="F438" s="450">
        <v>350</v>
      </c>
      <c r="G438" s="433"/>
      <c r="H438" s="434">
        <f>ROUND(G438*F438,2)</f>
        <v>0</v>
      </c>
    </row>
    <row r="439" spans="1:8" s="14" customFormat="1" ht="30" customHeight="1" x14ac:dyDescent="0.2">
      <c r="A439" s="222" t="s">
        <v>303</v>
      </c>
      <c r="B439" s="448" t="s">
        <v>73</v>
      </c>
      <c r="C439" s="429" t="s">
        <v>189</v>
      </c>
      <c r="D439" s="430"/>
      <c r="E439" s="431"/>
      <c r="F439" s="449"/>
      <c r="G439" s="434"/>
      <c r="H439" s="434"/>
    </row>
    <row r="440" spans="1:8" s="14" customFormat="1" ht="30" customHeight="1" x14ac:dyDescent="0.2">
      <c r="A440" s="222" t="s">
        <v>304</v>
      </c>
      <c r="B440" s="428" t="s">
        <v>169</v>
      </c>
      <c r="C440" s="429" t="s">
        <v>185</v>
      </c>
      <c r="D440" s="430"/>
      <c r="E440" s="431" t="s">
        <v>72</v>
      </c>
      <c r="F440" s="450">
        <v>60</v>
      </c>
      <c r="G440" s="433"/>
      <c r="H440" s="434">
        <f t="shared" ref="H440" si="73">ROUND(G440*F440,2)</f>
        <v>0</v>
      </c>
    </row>
    <row r="441" spans="1:8" s="14" customFormat="1" ht="30" customHeight="1" x14ac:dyDescent="0.2">
      <c r="A441" s="222" t="s">
        <v>305</v>
      </c>
      <c r="B441" s="435" t="s">
        <v>733</v>
      </c>
      <c r="C441" s="429" t="s">
        <v>307</v>
      </c>
      <c r="D441" s="430" t="s">
        <v>308</v>
      </c>
      <c r="E441" s="431"/>
      <c r="F441" s="449"/>
      <c r="G441" s="439"/>
      <c r="H441" s="434"/>
    </row>
    <row r="442" spans="1:8" s="14" customFormat="1" ht="30" customHeight="1" x14ac:dyDescent="0.2">
      <c r="A442" s="222" t="s">
        <v>309</v>
      </c>
      <c r="B442" s="448" t="s">
        <v>70</v>
      </c>
      <c r="C442" s="429" t="s">
        <v>310</v>
      </c>
      <c r="D442" s="430" t="s">
        <v>1</v>
      </c>
      <c r="E442" s="431" t="s">
        <v>65</v>
      </c>
      <c r="F442" s="450">
        <v>10</v>
      </c>
      <c r="G442" s="433"/>
      <c r="H442" s="434">
        <f t="shared" ref="H442:H444" si="74">ROUND(G442*F442,2)</f>
        <v>0</v>
      </c>
    </row>
    <row r="443" spans="1:8" s="14" customFormat="1" ht="30" customHeight="1" x14ac:dyDescent="0.2">
      <c r="A443" s="222" t="s">
        <v>311</v>
      </c>
      <c r="B443" s="435" t="s">
        <v>734</v>
      </c>
      <c r="C443" s="429" t="s">
        <v>313</v>
      </c>
      <c r="D443" s="430" t="s">
        <v>314</v>
      </c>
      <c r="E443" s="431"/>
      <c r="F443" s="438"/>
      <c r="G443" s="439"/>
      <c r="H443" s="434">
        <f t="shared" si="74"/>
        <v>0</v>
      </c>
    </row>
    <row r="444" spans="1:8" s="14" customFormat="1" ht="30" customHeight="1" x14ac:dyDescent="0.2">
      <c r="A444" s="222" t="s">
        <v>315</v>
      </c>
      <c r="B444" s="448" t="s">
        <v>70</v>
      </c>
      <c r="C444" s="429" t="s">
        <v>316</v>
      </c>
      <c r="D444" s="430"/>
      <c r="E444" s="431" t="s">
        <v>65</v>
      </c>
      <c r="F444" s="432">
        <v>1500</v>
      </c>
      <c r="G444" s="433"/>
      <c r="H444" s="434">
        <f t="shared" si="74"/>
        <v>0</v>
      </c>
    </row>
    <row r="445" spans="1:8" ht="33" customHeight="1" x14ac:dyDescent="0.2">
      <c r="A445" s="52"/>
      <c r="B445" s="423" t="s">
        <v>1</v>
      </c>
      <c r="C445" s="424" t="s">
        <v>20</v>
      </c>
      <c r="D445" s="425"/>
      <c r="E445" s="426"/>
      <c r="F445" s="423"/>
      <c r="G445" s="427"/>
      <c r="H445" s="427"/>
    </row>
    <row r="446" spans="1:8" s="14" customFormat="1" ht="30" customHeight="1" x14ac:dyDescent="0.2">
      <c r="A446" s="219" t="s">
        <v>321</v>
      </c>
      <c r="B446" s="435" t="s">
        <v>735</v>
      </c>
      <c r="C446" s="429" t="s">
        <v>323</v>
      </c>
      <c r="D446" s="430" t="s">
        <v>177</v>
      </c>
      <c r="E446" s="431" t="s">
        <v>151</v>
      </c>
      <c r="F446" s="432">
        <v>410</v>
      </c>
      <c r="G446" s="433"/>
      <c r="H446" s="434">
        <f>ROUND(G446*F446,2)</f>
        <v>0</v>
      </c>
    </row>
    <row r="447" spans="1:8" ht="33" customHeight="1" x14ac:dyDescent="0.2">
      <c r="A447" s="52"/>
      <c r="B447" s="423" t="s">
        <v>1</v>
      </c>
      <c r="C447" s="424" t="s">
        <v>21</v>
      </c>
      <c r="D447" s="425"/>
      <c r="E447" s="426"/>
      <c r="F447" s="423"/>
      <c r="G447" s="427"/>
      <c r="H447" s="427"/>
    </row>
    <row r="448" spans="1:8" s="14" customFormat="1" ht="30" customHeight="1" x14ac:dyDescent="0.2">
      <c r="A448" s="219" t="s">
        <v>324</v>
      </c>
      <c r="B448" s="435" t="s">
        <v>736</v>
      </c>
      <c r="C448" s="429" t="s">
        <v>326</v>
      </c>
      <c r="D448" s="430" t="s">
        <v>134</v>
      </c>
      <c r="E448" s="431"/>
      <c r="F448" s="438"/>
      <c r="G448" s="439"/>
      <c r="H448" s="440"/>
    </row>
    <row r="449" spans="1:8" s="14" customFormat="1" ht="30" customHeight="1" x14ac:dyDescent="0.2">
      <c r="A449" s="219" t="s">
        <v>327</v>
      </c>
      <c r="B449" s="448" t="s">
        <v>70</v>
      </c>
      <c r="C449" s="429" t="s">
        <v>328</v>
      </c>
      <c r="D449" s="430"/>
      <c r="E449" s="431" t="s">
        <v>113</v>
      </c>
      <c r="F449" s="438">
        <v>4</v>
      </c>
      <c r="G449" s="433"/>
      <c r="H449" s="434">
        <f>ROUND(G449*F449,2)</f>
        <v>0</v>
      </c>
    </row>
    <row r="450" spans="1:8" s="14" customFormat="1" ht="30" customHeight="1" x14ac:dyDescent="0.2">
      <c r="A450" s="219" t="s">
        <v>329</v>
      </c>
      <c r="B450" s="435" t="s">
        <v>737</v>
      </c>
      <c r="C450" s="429" t="s">
        <v>331</v>
      </c>
      <c r="D450" s="430" t="s">
        <v>134</v>
      </c>
      <c r="E450" s="431" t="s">
        <v>151</v>
      </c>
      <c r="F450" s="432">
        <v>10</v>
      </c>
      <c r="G450" s="433"/>
      <c r="H450" s="434">
        <f>ROUND(G450*F450,2)</f>
        <v>0</v>
      </c>
    </row>
    <row r="451" spans="1:8" s="23" customFormat="1" ht="30" customHeight="1" x14ac:dyDescent="0.2">
      <c r="A451" s="219" t="s">
        <v>157</v>
      </c>
      <c r="B451" s="435" t="s">
        <v>738</v>
      </c>
      <c r="C451" s="436" t="s">
        <v>159</v>
      </c>
      <c r="D451" s="437" t="s">
        <v>112</v>
      </c>
      <c r="E451" s="431"/>
      <c r="F451" s="438"/>
      <c r="G451" s="439"/>
      <c r="H451" s="440"/>
    </row>
    <row r="452" spans="1:8" s="14" customFormat="1" ht="33" customHeight="1" x14ac:dyDescent="0.2">
      <c r="A452" s="219" t="s">
        <v>160</v>
      </c>
      <c r="B452" s="448" t="s">
        <v>70</v>
      </c>
      <c r="C452" s="451" t="s">
        <v>161</v>
      </c>
      <c r="D452" s="430"/>
      <c r="E452" s="431" t="s">
        <v>113</v>
      </c>
      <c r="F452" s="438">
        <v>1</v>
      </c>
      <c r="G452" s="433"/>
      <c r="H452" s="434">
        <f t="shared" ref="H452:H453" si="75">ROUND(G452*F452,2)</f>
        <v>0</v>
      </c>
    </row>
    <row r="453" spans="1:8" s="14" customFormat="1" ht="33" customHeight="1" x14ac:dyDescent="0.2">
      <c r="A453" s="219" t="s">
        <v>162</v>
      </c>
      <c r="B453" s="448" t="s">
        <v>73</v>
      </c>
      <c r="C453" s="451" t="s">
        <v>163</v>
      </c>
      <c r="D453" s="430"/>
      <c r="E453" s="431" t="s">
        <v>113</v>
      </c>
      <c r="F453" s="438">
        <v>1</v>
      </c>
      <c r="G453" s="433"/>
      <c r="H453" s="434">
        <f t="shared" si="75"/>
        <v>0</v>
      </c>
    </row>
    <row r="454" spans="1:8" s="23" customFormat="1" ht="30" customHeight="1" x14ac:dyDescent="0.2">
      <c r="A454" s="219" t="s">
        <v>455</v>
      </c>
      <c r="B454" s="435" t="s">
        <v>739</v>
      </c>
      <c r="C454" s="452" t="s">
        <v>457</v>
      </c>
      <c r="D454" s="430" t="s">
        <v>134</v>
      </c>
      <c r="E454" s="431"/>
      <c r="F454" s="438"/>
      <c r="G454" s="439"/>
      <c r="H454" s="440"/>
    </row>
    <row r="455" spans="1:8" s="23" customFormat="1" ht="30" customHeight="1" x14ac:dyDescent="0.2">
      <c r="A455" s="219" t="s">
        <v>547</v>
      </c>
      <c r="B455" s="448" t="s">
        <v>70</v>
      </c>
      <c r="C455" s="452" t="s">
        <v>548</v>
      </c>
      <c r="D455" s="430"/>
      <c r="E455" s="431" t="s">
        <v>113</v>
      </c>
      <c r="F455" s="438">
        <v>2</v>
      </c>
      <c r="G455" s="433"/>
      <c r="H455" s="434">
        <f>ROUND(G455*F455,2)</f>
        <v>0</v>
      </c>
    </row>
    <row r="456" spans="1:8" s="23" customFormat="1" ht="30" customHeight="1" x14ac:dyDescent="0.2">
      <c r="A456" s="219" t="s">
        <v>154</v>
      </c>
      <c r="B456" s="435" t="s">
        <v>740</v>
      </c>
      <c r="C456" s="452" t="s">
        <v>156</v>
      </c>
      <c r="D456" s="430" t="s">
        <v>134</v>
      </c>
      <c r="E456" s="431"/>
      <c r="F456" s="438"/>
      <c r="G456" s="439"/>
      <c r="H456" s="440"/>
    </row>
    <row r="457" spans="1:8" s="23" customFormat="1" ht="30" customHeight="1" x14ac:dyDescent="0.2">
      <c r="A457" s="219" t="s">
        <v>152</v>
      </c>
      <c r="B457" s="448" t="s">
        <v>70</v>
      </c>
      <c r="C457" s="452" t="s">
        <v>153</v>
      </c>
      <c r="D457" s="430"/>
      <c r="E457" s="431" t="s">
        <v>113</v>
      </c>
      <c r="F457" s="438">
        <v>2</v>
      </c>
      <c r="G457" s="433"/>
      <c r="H457" s="434">
        <f>ROUND(G457*F457,2)</f>
        <v>0</v>
      </c>
    </row>
    <row r="458" spans="1:8" s="14" customFormat="1" ht="30" customHeight="1" x14ac:dyDescent="0.2">
      <c r="A458" s="219" t="s">
        <v>144</v>
      </c>
      <c r="B458" s="435" t="s">
        <v>741</v>
      </c>
      <c r="C458" s="429" t="s">
        <v>146</v>
      </c>
      <c r="D458" s="430" t="s">
        <v>134</v>
      </c>
      <c r="E458" s="431" t="s">
        <v>113</v>
      </c>
      <c r="F458" s="438">
        <v>4</v>
      </c>
      <c r="G458" s="433"/>
      <c r="H458" s="434">
        <f t="shared" ref="H458" si="76">ROUND(G458*F458,2)</f>
        <v>0</v>
      </c>
    </row>
    <row r="459" spans="1:8" ht="33" customHeight="1" x14ac:dyDescent="0.2">
      <c r="A459" s="52"/>
      <c r="B459" s="426" t="s">
        <v>1</v>
      </c>
      <c r="C459" s="424" t="s">
        <v>22</v>
      </c>
      <c r="D459" s="425"/>
      <c r="E459" s="426"/>
      <c r="F459" s="423"/>
      <c r="G459" s="427"/>
      <c r="H459" s="427"/>
    </row>
    <row r="460" spans="1:8" s="14" customFormat="1" ht="33" customHeight="1" x14ac:dyDescent="0.2">
      <c r="A460" s="219" t="s">
        <v>128</v>
      </c>
      <c r="B460" s="435" t="s">
        <v>742</v>
      </c>
      <c r="C460" s="451" t="s">
        <v>130</v>
      </c>
      <c r="D460" s="437" t="s">
        <v>112</v>
      </c>
      <c r="E460" s="431" t="s">
        <v>113</v>
      </c>
      <c r="F460" s="438">
        <v>6</v>
      </c>
      <c r="G460" s="433"/>
      <c r="H460" s="434">
        <f>ROUND(G460*F460,2)</f>
        <v>0</v>
      </c>
    </row>
    <row r="461" spans="1:8" s="14" customFormat="1" ht="30" customHeight="1" x14ac:dyDescent="0.2">
      <c r="A461" s="219" t="s">
        <v>131</v>
      </c>
      <c r="B461" s="435" t="s">
        <v>743</v>
      </c>
      <c r="C461" s="429" t="s">
        <v>133</v>
      </c>
      <c r="D461" s="430" t="s">
        <v>134</v>
      </c>
      <c r="E461" s="431"/>
      <c r="F461" s="438"/>
      <c r="G461" s="434"/>
      <c r="H461" s="440"/>
    </row>
    <row r="462" spans="1:8" s="14" customFormat="1" ht="30" customHeight="1" x14ac:dyDescent="0.2">
      <c r="A462" s="15" t="s">
        <v>135</v>
      </c>
      <c r="B462" s="84" t="s">
        <v>70</v>
      </c>
      <c r="C462" s="110" t="s">
        <v>136</v>
      </c>
      <c r="D462" s="86"/>
      <c r="E462" s="87" t="s">
        <v>137</v>
      </c>
      <c r="F462" s="111">
        <v>0.5</v>
      </c>
      <c r="G462" s="89"/>
      <c r="H462" s="90">
        <f>ROUND(G462*F462,2)</f>
        <v>0</v>
      </c>
    </row>
    <row r="463" spans="1:8" s="14" customFormat="1" ht="30" customHeight="1" x14ac:dyDescent="0.2">
      <c r="A463" s="15" t="s">
        <v>125</v>
      </c>
      <c r="B463" s="91" t="s">
        <v>744</v>
      </c>
      <c r="C463" s="141" t="s">
        <v>127</v>
      </c>
      <c r="D463" s="142" t="s">
        <v>112</v>
      </c>
      <c r="E463" s="94"/>
      <c r="F463" s="95"/>
      <c r="G463" s="96"/>
      <c r="H463" s="97"/>
    </row>
    <row r="464" spans="1:8" s="14" customFormat="1" ht="30" customHeight="1" x14ac:dyDescent="0.2">
      <c r="A464" s="219" t="s">
        <v>123</v>
      </c>
      <c r="B464" s="265" t="s">
        <v>70</v>
      </c>
      <c r="C464" s="259" t="s">
        <v>124</v>
      </c>
      <c r="D464" s="260"/>
      <c r="E464" s="261" t="s">
        <v>113</v>
      </c>
      <c r="F464" s="262">
        <v>3</v>
      </c>
      <c r="G464" s="267"/>
      <c r="H464" s="263">
        <f t="shared" ref="H464:H468" si="77">ROUND(G464*F464,2)</f>
        <v>0</v>
      </c>
    </row>
    <row r="465" spans="1:8" s="14" customFormat="1" ht="30" customHeight="1" x14ac:dyDescent="0.2">
      <c r="A465" s="219" t="s">
        <v>109</v>
      </c>
      <c r="B465" s="258" t="s">
        <v>745</v>
      </c>
      <c r="C465" s="259" t="s">
        <v>111</v>
      </c>
      <c r="D465" s="269" t="s">
        <v>112</v>
      </c>
      <c r="E465" s="261" t="s">
        <v>113</v>
      </c>
      <c r="F465" s="262">
        <v>1</v>
      </c>
      <c r="G465" s="267"/>
      <c r="H465" s="263">
        <f t="shared" si="77"/>
        <v>0</v>
      </c>
    </row>
    <row r="466" spans="1:8" s="14" customFormat="1" ht="30" customHeight="1" x14ac:dyDescent="0.2">
      <c r="A466" s="219" t="s">
        <v>114</v>
      </c>
      <c r="B466" s="258" t="s">
        <v>746</v>
      </c>
      <c r="C466" s="259" t="s">
        <v>116</v>
      </c>
      <c r="D466" s="269" t="s">
        <v>112</v>
      </c>
      <c r="E466" s="261" t="s">
        <v>113</v>
      </c>
      <c r="F466" s="262">
        <v>1</v>
      </c>
      <c r="G466" s="267"/>
      <c r="H466" s="263">
        <f t="shared" si="77"/>
        <v>0</v>
      </c>
    </row>
    <row r="467" spans="1:8" s="14" customFormat="1" ht="30" customHeight="1" x14ac:dyDescent="0.2">
      <c r="A467" s="219" t="s">
        <v>117</v>
      </c>
      <c r="B467" s="258" t="s">
        <v>747</v>
      </c>
      <c r="C467" s="259" t="s">
        <v>119</v>
      </c>
      <c r="D467" s="269" t="s">
        <v>112</v>
      </c>
      <c r="E467" s="261" t="s">
        <v>113</v>
      </c>
      <c r="F467" s="262">
        <v>1</v>
      </c>
      <c r="G467" s="267"/>
      <c r="H467" s="263">
        <f t="shared" si="77"/>
        <v>0</v>
      </c>
    </row>
    <row r="468" spans="1:8" s="14" customFormat="1" ht="30" customHeight="1" x14ac:dyDescent="0.2">
      <c r="A468" s="257" t="s">
        <v>120</v>
      </c>
      <c r="B468" s="271" t="s">
        <v>748</v>
      </c>
      <c r="C468" s="268" t="s">
        <v>122</v>
      </c>
      <c r="D468" s="269" t="s">
        <v>112</v>
      </c>
      <c r="E468" s="272" t="s">
        <v>113</v>
      </c>
      <c r="F468" s="273">
        <v>1</v>
      </c>
      <c r="G468" s="274"/>
      <c r="H468" s="275">
        <f t="shared" si="77"/>
        <v>0</v>
      </c>
    </row>
    <row r="469" spans="1:8" ht="33" customHeight="1" x14ac:dyDescent="0.2">
      <c r="A469" s="52"/>
      <c r="B469" s="276" t="s">
        <v>1</v>
      </c>
      <c r="C469" s="277" t="s">
        <v>23</v>
      </c>
      <c r="D469" s="278"/>
      <c r="E469" s="279"/>
      <c r="F469" s="278"/>
      <c r="G469" s="280"/>
      <c r="H469" s="280"/>
    </row>
    <row r="470" spans="1:8" s="14" customFormat="1" ht="30" customHeight="1" x14ac:dyDescent="0.2">
      <c r="A470" s="222" t="s">
        <v>102</v>
      </c>
      <c r="B470" s="258" t="s">
        <v>1087</v>
      </c>
      <c r="C470" s="259" t="s">
        <v>103</v>
      </c>
      <c r="D470" s="260" t="s">
        <v>104</v>
      </c>
      <c r="E470" s="261"/>
      <c r="F470" s="281"/>
      <c r="G470" s="270"/>
      <c r="H470" s="263"/>
    </row>
    <row r="471" spans="1:8" s="14" customFormat="1" ht="30" customHeight="1" x14ac:dyDescent="0.2">
      <c r="A471" s="222" t="s">
        <v>105</v>
      </c>
      <c r="B471" s="265" t="s">
        <v>70</v>
      </c>
      <c r="C471" s="259" t="s">
        <v>106</v>
      </c>
      <c r="D471" s="260"/>
      <c r="E471" s="261" t="s">
        <v>65</v>
      </c>
      <c r="F471" s="282">
        <v>220</v>
      </c>
      <c r="G471" s="267"/>
      <c r="H471" s="263">
        <f>ROUND(G471*F471,2)</f>
        <v>0</v>
      </c>
    </row>
    <row r="472" spans="1:8" s="14" customFormat="1" ht="30" customHeight="1" x14ac:dyDescent="0.2">
      <c r="A472" s="6" t="s">
        <v>107</v>
      </c>
      <c r="B472" s="7" t="s">
        <v>73</v>
      </c>
      <c r="C472" s="8" t="s">
        <v>108</v>
      </c>
      <c r="D472" s="9"/>
      <c r="E472" s="10" t="s">
        <v>65</v>
      </c>
      <c r="F472" s="20">
        <v>800</v>
      </c>
      <c r="G472" s="12"/>
      <c r="H472" s="13">
        <f>ROUND(G472*F472,2)</f>
        <v>0</v>
      </c>
    </row>
    <row r="473" spans="1:8" ht="33" customHeight="1" thickBot="1" x14ac:dyDescent="0.25">
      <c r="A473" s="106"/>
      <c r="B473" s="107" t="s">
        <v>31</v>
      </c>
      <c r="C473" s="463" t="str">
        <f>C410</f>
        <v>GRIMSTON ROAD - VALENCE AVENUTE TO VALENCE AVENUE
(MINOR REHABILITATION)</v>
      </c>
      <c r="D473" s="464"/>
      <c r="E473" s="464"/>
      <c r="F473" s="465"/>
      <c r="G473" s="106" t="s">
        <v>16</v>
      </c>
      <c r="H473" s="106">
        <f>SUM(H410:H472)</f>
        <v>0</v>
      </c>
    </row>
    <row r="474" spans="1:8" s="22" customFormat="1" ht="33" customHeight="1" thickTop="1" x14ac:dyDescent="0.2">
      <c r="A474" s="55"/>
      <c r="B474" s="56" t="s">
        <v>34</v>
      </c>
      <c r="C474" s="469" t="s">
        <v>422</v>
      </c>
      <c r="D474" s="470"/>
      <c r="E474" s="470"/>
      <c r="F474" s="471"/>
      <c r="G474" s="57"/>
      <c r="H474" s="57" t="s">
        <v>1</v>
      </c>
    </row>
    <row r="475" spans="1:8" ht="33" customHeight="1" x14ac:dyDescent="0.2">
      <c r="A475" s="52"/>
      <c r="B475" s="58"/>
      <c r="C475" s="59" t="s">
        <v>18</v>
      </c>
      <c r="D475" s="60"/>
      <c r="E475" s="61" t="s">
        <v>1</v>
      </c>
      <c r="F475" s="61" t="s">
        <v>1</v>
      </c>
      <c r="G475" s="62" t="s">
        <v>1</v>
      </c>
      <c r="H475" s="62"/>
    </row>
    <row r="476" spans="1:8" s="14" customFormat="1" ht="33" customHeight="1" x14ac:dyDescent="0.2">
      <c r="A476" s="63" t="s">
        <v>74</v>
      </c>
      <c r="B476" s="16" t="s">
        <v>35</v>
      </c>
      <c r="C476" s="8" t="s">
        <v>76</v>
      </c>
      <c r="D476" s="9" t="s">
        <v>59</v>
      </c>
      <c r="E476" s="10"/>
      <c r="F476" s="64"/>
      <c r="G476" s="18"/>
      <c r="H476" s="13"/>
    </row>
    <row r="477" spans="1:8" s="14" customFormat="1" ht="33" customHeight="1" x14ac:dyDescent="0.2">
      <c r="A477" s="220" t="s">
        <v>77</v>
      </c>
      <c r="B477" s="265" t="s">
        <v>70</v>
      </c>
      <c r="C477" s="259" t="s">
        <v>78</v>
      </c>
      <c r="D477" s="260" t="s">
        <v>1</v>
      </c>
      <c r="E477" s="261" t="s">
        <v>60</v>
      </c>
      <c r="F477" s="282">
        <v>10</v>
      </c>
      <c r="G477" s="267"/>
      <c r="H477" s="263">
        <f t="shared" ref="H477:H478" si="78">ROUND(G477*F477,2)</f>
        <v>0</v>
      </c>
    </row>
    <row r="478" spans="1:8" s="14" customFormat="1" ht="30" customHeight="1" x14ac:dyDescent="0.2">
      <c r="A478" s="219" t="s">
        <v>79</v>
      </c>
      <c r="B478" s="258" t="s">
        <v>749</v>
      </c>
      <c r="C478" s="259" t="s">
        <v>81</v>
      </c>
      <c r="D478" s="260" t="s">
        <v>59</v>
      </c>
      <c r="E478" s="261" t="s">
        <v>65</v>
      </c>
      <c r="F478" s="282">
        <v>1185</v>
      </c>
      <c r="G478" s="267"/>
      <c r="H478" s="263">
        <f t="shared" si="78"/>
        <v>0</v>
      </c>
    </row>
    <row r="479" spans="1:8" ht="33" customHeight="1" x14ac:dyDescent="0.2">
      <c r="A479" s="52"/>
      <c r="B479" s="276" t="s">
        <v>1</v>
      </c>
      <c r="C479" s="277" t="s">
        <v>32</v>
      </c>
      <c r="D479" s="278"/>
      <c r="E479" s="279"/>
      <c r="F479" s="278"/>
      <c r="G479" s="280"/>
      <c r="H479" s="280"/>
    </row>
    <row r="480" spans="1:8" s="14" customFormat="1" ht="30" customHeight="1" x14ac:dyDescent="0.2">
      <c r="A480" s="222" t="s">
        <v>371</v>
      </c>
      <c r="B480" s="258" t="s">
        <v>750</v>
      </c>
      <c r="C480" s="259" t="s">
        <v>373</v>
      </c>
      <c r="D480" s="260" t="s">
        <v>244</v>
      </c>
      <c r="E480" s="261"/>
      <c r="F480" s="281"/>
      <c r="G480" s="270"/>
      <c r="H480" s="263"/>
    </row>
    <row r="481" spans="1:8" s="14" customFormat="1" ht="33" customHeight="1" x14ac:dyDescent="0.2">
      <c r="A481" s="222" t="s">
        <v>423</v>
      </c>
      <c r="B481" s="265" t="s">
        <v>70</v>
      </c>
      <c r="C481" s="259" t="s">
        <v>424</v>
      </c>
      <c r="D481" s="260" t="s">
        <v>1</v>
      </c>
      <c r="E481" s="261" t="s">
        <v>65</v>
      </c>
      <c r="F481" s="282">
        <v>110</v>
      </c>
      <c r="G481" s="267"/>
      <c r="H481" s="263">
        <f>ROUND(G481*F481,2)</f>
        <v>0</v>
      </c>
    </row>
    <row r="482" spans="1:8" s="14" customFormat="1" ht="30" customHeight="1" x14ac:dyDescent="0.2">
      <c r="A482" s="222" t="s">
        <v>226</v>
      </c>
      <c r="B482" s="258" t="s">
        <v>751</v>
      </c>
      <c r="C482" s="259" t="s">
        <v>228</v>
      </c>
      <c r="D482" s="260" t="s">
        <v>229</v>
      </c>
      <c r="E482" s="261"/>
      <c r="F482" s="281"/>
      <c r="G482" s="270"/>
      <c r="H482" s="263"/>
    </row>
    <row r="483" spans="1:8" s="14" customFormat="1" ht="30" customHeight="1" x14ac:dyDescent="0.2">
      <c r="A483" s="222" t="s">
        <v>230</v>
      </c>
      <c r="B483" s="265" t="s">
        <v>70</v>
      </c>
      <c r="C483" s="259" t="s">
        <v>231</v>
      </c>
      <c r="D483" s="260" t="s">
        <v>1</v>
      </c>
      <c r="E483" s="261" t="s">
        <v>65</v>
      </c>
      <c r="F483" s="282">
        <v>5</v>
      </c>
      <c r="G483" s="267"/>
      <c r="H483" s="263">
        <f t="shared" ref="H483:H486" si="79">ROUND(G483*F483,2)</f>
        <v>0</v>
      </c>
    </row>
    <row r="484" spans="1:8" s="14" customFormat="1" ht="33" customHeight="1" x14ac:dyDescent="0.2">
      <c r="A484" s="222" t="s">
        <v>232</v>
      </c>
      <c r="B484" s="265" t="s">
        <v>73</v>
      </c>
      <c r="C484" s="259" t="s">
        <v>233</v>
      </c>
      <c r="D484" s="260" t="s">
        <v>1</v>
      </c>
      <c r="E484" s="261" t="s">
        <v>65</v>
      </c>
      <c r="F484" s="282">
        <v>135</v>
      </c>
      <c r="G484" s="267"/>
      <c r="H484" s="263">
        <f t="shared" si="79"/>
        <v>0</v>
      </c>
    </row>
    <row r="485" spans="1:8" s="14" customFormat="1" ht="33" customHeight="1" x14ac:dyDescent="0.2">
      <c r="A485" s="222" t="s">
        <v>354</v>
      </c>
      <c r="B485" s="265" t="s">
        <v>195</v>
      </c>
      <c r="C485" s="259" t="s">
        <v>355</v>
      </c>
      <c r="D485" s="260" t="s">
        <v>1</v>
      </c>
      <c r="E485" s="261" t="s">
        <v>65</v>
      </c>
      <c r="F485" s="282">
        <v>10</v>
      </c>
      <c r="G485" s="267"/>
      <c r="H485" s="263">
        <f t="shared" si="79"/>
        <v>0</v>
      </c>
    </row>
    <row r="486" spans="1:8" s="14" customFormat="1" ht="33" customHeight="1" x14ac:dyDescent="0.2">
      <c r="A486" s="222" t="s">
        <v>234</v>
      </c>
      <c r="B486" s="265" t="s">
        <v>197</v>
      </c>
      <c r="C486" s="259" t="s">
        <v>235</v>
      </c>
      <c r="D486" s="260" t="s">
        <v>1</v>
      </c>
      <c r="E486" s="261" t="s">
        <v>65</v>
      </c>
      <c r="F486" s="282">
        <v>45</v>
      </c>
      <c r="G486" s="267"/>
      <c r="H486" s="263">
        <f t="shared" si="79"/>
        <v>0</v>
      </c>
    </row>
    <row r="487" spans="1:8" s="14" customFormat="1" ht="30" customHeight="1" x14ac:dyDescent="0.2">
      <c r="A487" s="222" t="s">
        <v>241</v>
      </c>
      <c r="B487" s="258" t="s">
        <v>752</v>
      </c>
      <c r="C487" s="259" t="s">
        <v>243</v>
      </c>
      <c r="D487" s="260" t="s">
        <v>244</v>
      </c>
      <c r="E487" s="261"/>
      <c r="F487" s="281"/>
      <c r="G487" s="270"/>
      <c r="H487" s="263"/>
    </row>
    <row r="488" spans="1:8" s="14" customFormat="1" ht="30" customHeight="1" x14ac:dyDescent="0.2">
      <c r="A488" s="222" t="s">
        <v>245</v>
      </c>
      <c r="B488" s="265" t="s">
        <v>70</v>
      </c>
      <c r="C488" s="259" t="s">
        <v>246</v>
      </c>
      <c r="D488" s="260" t="s">
        <v>1</v>
      </c>
      <c r="E488" s="261" t="s">
        <v>113</v>
      </c>
      <c r="F488" s="281">
        <v>65</v>
      </c>
      <c r="G488" s="267"/>
      <c r="H488" s="263">
        <f>ROUND(G488*F488,2)</f>
        <v>0</v>
      </c>
    </row>
    <row r="489" spans="1:8" s="14" customFormat="1" ht="30" customHeight="1" x14ac:dyDescent="0.2">
      <c r="A489" s="222" t="s">
        <v>247</v>
      </c>
      <c r="B489" s="258" t="s">
        <v>753</v>
      </c>
      <c r="C489" s="259" t="s">
        <v>249</v>
      </c>
      <c r="D489" s="260" t="s">
        <v>244</v>
      </c>
      <c r="E489" s="261"/>
      <c r="F489" s="281"/>
      <c r="G489" s="270"/>
      <c r="H489" s="263"/>
    </row>
    <row r="490" spans="1:8" s="14" customFormat="1" ht="30" customHeight="1" x14ac:dyDescent="0.2">
      <c r="A490" s="283" t="s">
        <v>250</v>
      </c>
      <c r="B490" s="314" t="s">
        <v>70</v>
      </c>
      <c r="C490" s="315" t="s">
        <v>251</v>
      </c>
      <c r="D490" s="314" t="s">
        <v>1</v>
      </c>
      <c r="E490" s="314" t="s">
        <v>113</v>
      </c>
      <c r="F490" s="281">
        <v>15</v>
      </c>
      <c r="G490" s="267"/>
      <c r="H490" s="263">
        <f>ROUND(G490*F490,2)</f>
        <v>0</v>
      </c>
    </row>
    <row r="491" spans="1:8" s="14" customFormat="1" ht="30" customHeight="1" x14ac:dyDescent="0.2">
      <c r="A491" s="222" t="s">
        <v>252</v>
      </c>
      <c r="B491" s="265" t="s">
        <v>73</v>
      </c>
      <c r="C491" s="259" t="s">
        <v>253</v>
      </c>
      <c r="D491" s="260" t="s">
        <v>1</v>
      </c>
      <c r="E491" s="261" t="s">
        <v>113</v>
      </c>
      <c r="F491" s="281">
        <v>300</v>
      </c>
      <c r="G491" s="267"/>
      <c r="H491" s="263">
        <f>ROUND(G491*F491,2)</f>
        <v>0</v>
      </c>
    </row>
    <row r="492" spans="1:8" s="14" customFormat="1" ht="30" customHeight="1" x14ac:dyDescent="0.2">
      <c r="A492" s="222" t="s">
        <v>221</v>
      </c>
      <c r="B492" s="258" t="s">
        <v>754</v>
      </c>
      <c r="C492" s="259" t="s">
        <v>223</v>
      </c>
      <c r="D492" s="260" t="s">
        <v>224</v>
      </c>
      <c r="E492" s="261"/>
      <c r="F492" s="281"/>
      <c r="G492" s="270"/>
      <c r="H492" s="263"/>
    </row>
    <row r="493" spans="1:8" s="14" customFormat="1" ht="30" customHeight="1" x14ac:dyDescent="0.2">
      <c r="A493" s="222" t="s">
        <v>216</v>
      </c>
      <c r="B493" s="265" t="s">
        <v>70</v>
      </c>
      <c r="C493" s="259" t="s">
        <v>217</v>
      </c>
      <c r="D493" s="260" t="s">
        <v>218</v>
      </c>
      <c r="E493" s="261"/>
      <c r="F493" s="281"/>
      <c r="G493" s="270"/>
      <c r="H493" s="263"/>
    </row>
    <row r="494" spans="1:8" s="14" customFormat="1" ht="30" customHeight="1" x14ac:dyDescent="0.2">
      <c r="A494" s="222" t="s">
        <v>219</v>
      </c>
      <c r="B494" s="310" t="s">
        <v>169</v>
      </c>
      <c r="C494" s="259" t="s">
        <v>220</v>
      </c>
      <c r="D494" s="260"/>
      <c r="E494" s="261" t="s">
        <v>65</v>
      </c>
      <c r="F494" s="282">
        <v>10</v>
      </c>
      <c r="G494" s="267"/>
      <c r="H494" s="263">
        <f>ROUND(G494*F494,2)</f>
        <v>0</v>
      </c>
    </row>
    <row r="495" spans="1:8" s="14" customFormat="1" ht="30" customHeight="1" x14ac:dyDescent="0.2">
      <c r="A495" s="222" t="s">
        <v>266</v>
      </c>
      <c r="B495" s="310" t="s">
        <v>191</v>
      </c>
      <c r="C495" s="259" t="s">
        <v>267</v>
      </c>
      <c r="D495" s="260"/>
      <c r="E495" s="261" t="s">
        <v>65</v>
      </c>
      <c r="F495" s="282">
        <v>65</v>
      </c>
      <c r="G495" s="267"/>
      <c r="H495" s="263">
        <f>ROUND(G495*F495,2)</f>
        <v>0</v>
      </c>
    </row>
    <row r="496" spans="1:8" s="14" customFormat="1" ht="30" customHeight="1" x14ac:dyDescent="0.2">
      <c r="A496" s="222" t="s">
        <v>268</v>
      </c>
      <c r="B496" s="258" t="s">
        <v>755</v>
      </c>
      <c r="C496" s="259" t="s">
        <v>269</v>
      </c>
      <c r="D496" s="260" t="s">
        <v>270</v>
      </c>
      <c r="E496" s="261" t="s">
        <v>65</v>
      </c>
      <c r="F496" s="266">
        <v>5</v>
      </c>
      <c r="G496" s="267"/>
      <c r="H496" s="263">
        <f t="shared" ref="H496:H498" si="80">ROUND(G496*F496,2)</f>
        <v>0</v>
      </c>
    </row>
    <row r="497" spans="1:8" s="14" customFormat="1" ht="30" customHeight="1" x14ac:dyDescent="0.2">
      <c r="A497" s="222" t="s">
        <v>271</v>
      </c>
      <c r="B497" s="258" t="s">
        <v>756</v>
      </c>
      <c r="C497" s="259" t="s">
        <v>273</v>
      </c>
      <c r="D497" s="260" t="s">
        <v>270</v>
      </c>
      <c r="E497" s="261" t="s">
        <v>65</v>
      </c>
      <c r="F497" s="282">
        <v>5</v>
      </c>
      <c r="G497" s="267"/>
      <c r="H497" s="263">
        <f t="shared" si="80"/>
        <v>0</v>
      </c>
    </row>
    <row r="498" spans="1:8" s="14" customFormat="1" ht="30" customHeight="1" x14ac:dyDescent="0.2">
      <c r="A498" s="6" t="s">
        <v>274</v>
      </c>
      <c r="B498" s="109" t="s">
        <v>757</v>
      </c>
      <c r="C498" s="110" t="s">
        <v>276</v>
      </c>
      <c r="D498" s="86" t="s">
        <v>270</v>
      </c>
      <c r="E498" s="87" t="s">
        <v>65</v>
      </c>
      <c r="F498" s="119">
        <v>5</v>
      </c>
      <c r="G498" s="89"/>
      <c r="H498" s="90">
        <f t="shared" si="80"/>
        <v>0</v>
      </c>
    </row>
    <row r="499" spans="1:8" s="14" customFormat="1" ht="30" customHeight="1" x14ac:dyDescent="0.2">
      <c r="A499" s="6" t="s">
        <v>285</v>
      </c>
      <c r="B499" s="91" t="s">
        <v>758</v>
      </c>
      <c r="C499" s="112" t="s">
        <v>287</v>
      </c>
      <c r="D499" s="93" t="s">
        <v>288</v>
      </c>
      <c r="E499" s="94"/>
      <c r="F499" s="120"/>
      <c r="G499" s="96"/>
      <c r="H499" s="115"/>
    </row>
    <row r="500" spans="1:8" s="14" customFormat="1" ht="33" customHeight="1" x14ac:dyDescent="0.2">
      <c r="A500" s="222" t="s">
        <v>289</v>
      </c>
      <c r="B500" s="265" t="s">
        <v>70</v>
      </c>
      <c r="C500" s="259" t="s">
        <v>290</v>
      </c>
      <c r="D500" s="260" t="s">
        <v>281</v>
      </c>
      <c r="E500" s="261"/>
      <c r="F500" s="281"/>
      <c r="G500" s="263"/>
      <c r="H500" s="263"/>
    </row>
    <row r="501" spans="1:8" s="14" customFormat="1" ht="30" customHeight="1" x14ac:dyDescent="0.2">
      <c r="A501" s="222" t="s">
        <v>1067</v>
      </c>
      <c r="B501" s="310" t="s">
        <v>169</v>
      </c>
      <c r="C501" s="259" t="s">
        <v>291</v>
      </c>
      <c r="D501" s="260" t="s">
        <v>1</v>
      </c>
      <c r="E501" s="261" t="s">
        <v>151</v>
      </c>
      <c r="F501" s="282">
        <v>310</v>
      </c>
      <c r="G501" s="267"/>
      <c r="H501" s="263">
        <f>ROUND(G501*F501,2)</f>
        <v>0</v>
      </c>
    </row>
    <row r="502" spans="1:8" s="14" customFormat="1" ht="33" customHeight="1" x14ac:dyDescent="0.2">
      <c r="A502" s="222" t="s">
        <v>289</v>
      </c>
      <c r="B502" s="265" t="s">
        <v>73</v>
      </c>
      <c r="C502" s="259" t="s">
        <v>280</v>
      </c>
      <c r="D502" s="260" t="s">
        <v>281</v>
      </c>
      <c r="E502" s="261"/>
      <c r="F502" s="281"/>
      <c r="G502" s="263"/>
      <c r="H502" s="263"/>
    </row>
    <row r="503" spans="1:8" s="14" customFormat="1" ht="30" customHeight="1" x14ac:dyDescent="0.2">
      <c r="A503" s="222" t="s">
        <v>1068</v>
      </c>
      <c r="B503" s="310" t="s">
        <v>169</v>
      </c>
      <c r="C503" s="259" t="s">
        <v>292</v>
      </c>
      <c r="D503" s="260"/>
      <c r="E503" s="261" t="s">
        <v>151</v>
      </c>
      <c r="F503" s="282">
        <v>10</v>
      </c>
      <c r="G503" s="267"/>
      <c r="H503" s="263">
        <f>ROUND(G503*F503,2)</f>
        <v>0</v>
      </c>
    </row>
    <row r="504" spans="1:8" s="14" customFormat="1" ht="33" customHeight="1" x14ac:dyDescent="0.2">
      <c r="A504" s="222" t="s">
        <v>294</v>
      </c>
      <c r="B504" s="265" t="s">
        <v>195</v>
      </c>
      <c r="C504" s="259" t="s">
        <v>283</v>
      </c>
      <c r="D504" s="260" t="s">
        <v>284</v>
      </c>
      <c r="E504" s="261" t="s">
        <v>151</v>
      </c>
      <c r="F504" s="282">
        <v>25</v>
      </c>
      <c r="G504" s="267"/>
      <c r="H504" s="263">
        <f t="shared" ref="H504:H506" si="81">ROUND(G504*F504,2)</f>
        <v>0</v>
      </c>
    </row>
    <row r="505" spans="1:8" s="24" customFormat="1" ht="33" customHeight="1" x14ac:dyDescent="0.2">
      <c r="A505" s="222" t="s">
        <v>295</v>
      </c>
      <c r="B505" s="265" t="s">
        <v>197</v>
      </c>
      <c r="C505" s="259" t="s">
        <v>296</v>
      </c>
      <c r="D505" s="260" t="s">
        <v>297</v>
      </c>
      <c r="E505" s="261" t="s">
        <v>151</v>
      </c>
      <c r="F505" s="282">
        <v>15</v>
      </c>
      <c r="G505" s="267"/>
      <c r="H505" s="263">
        <f t="shared" si="81"/>
        <v>0</v>
      </c>
    </row>
    <row r="506" spans="1:8" s="14" customFormat="1" ht="33" customHeight="1" x14ac:dyDescent="0.2">
      <c r="A506" s="222" t="s">
        <v>206</v>
      </c>
      <c r="B506" s="258" t="s">
        <v>759</v>
      </c>
      <c r="C506" s="259" t="s">
        <v>208</v>
      </c>
      <c r="D506" s="260" t="s">
        <v>209</v>
      </c>
      <c r="E506" s="261" t="s">
        <v>65</v>
      </c>
      <c r="F506" s="282">
        <v>5</v>
      </c>
      <c r="G506" s="267"/>
      <c r="H506" s="263">
        <f t="shared" si="81"/>
        <v>0</v>
      </c>
    </row>
    <row r="507" spans="1:8" s="14" customFormat="1" ht="33" customHeight="1" x14ac:dyDescent="0.2">
      <c r="A507" s="222" t="s">
        <v>298</v>
      </c>
      <c r="B507" s="258" t="s">
        <v>760</v>
      </c>
      <c r="C507" s="259" t="s">
        <v>300</v>
      </c>
      <c r="D507" s="260" t="s">
        <v>602</v>
      </c>
      <c r="E507" s="261"/>
      <c r="F507" s="281"/>
      <c r="G507" s="263"/>
      <c r="H507" s="263"/>
    </row>
    <row r="508" spans="1:8" s="14" customFormat="1" ht="30" customHeight="1" x14ac:dyDescent="0.2">
      <c r="A508" s="222" t="s">
        <v>301</v>
      </c>
      <c r="B508" s="265" t="s">
        <v>70</v>
      </c>
      <c r="C508" s="259" t="s">
        <v>182</v>
      </c>
      <c r="D508" s="260"/>
      <c r="E508" s="261"/>
      <c r="F508" s="281"/>
      <c r="G508" s="263"/>
      <c r="H508" s="263"/>
    </row>
    <row r="509" spans="1:8" s="14" customFormat="1" ht="30" customHeight="1" x14ac:dyDescent="0.2">
      <c r="A509" s="222" t="s">
        <v>302</v>
      </c>
      <c r="B509" s="310" t="s">
        <v>169</v>
      </c>
      <c r="C509" s="259" t="s">
        <v>185</v>
      </c>
      <c r="D509" s="260"/>
      <c r="E509" s="261" t="s">
        <v>72</v>
      </c>
      <c r="F509" s="282">
        <v>265</v>
      </c>
      <c r="G509" s="267"/>
      <c r="H509" s="263">
        <f>ROUND(G509*F509,2)</f>
        <v>0</v>
      </c>
    </row>
    <row r="510" spans="1:8" s="14" customFormat="1" ht="30" customHeight="1" x14ac:dyDescent="0.2">
      <c r="A510" s="222" t="s">
        <v>303</v>
      </c>
      <c r="B510" s="265" t="s">
        <v>73</v>
      </c>
      <c r="C510" s="259" t="s">
        <v>189</v>
      </c>
      <c r="D510" s="260"/>
      <c r="E510" s="261"/>
      <c r="F510" s="281"/>
      <c r="G510" s="263"/>
      <c r="H510" s="263"/>
    </row>
    <row r="511" spans="1:8" s="14" customFormat="1" ht="30" customHeight="1" x14ac:dyDescent="0.2">
      <c r="A511" s="222" t="s">
        <v>304</v>
      </c>
      <c r="B511" s="310" t="s">
        <v>169</v>
      </c>
      <c r="C511" s="259" t="s">
        <v>185</v>
      </c>
      <c r="D511" s="260"/>
      <c r="E511" s="261" t="s">
        <v>72</v>
      </c>
      <c r="F511" s="282">
        <v>25</v>
      </c>
      <c r="G511" s="267"/>
      <c r="H511" s="263">
        <f t="shared" ref="H511" si="82">ROUND(G511*F511,2)</f>
        <v>0</v>
      </c>
    </row>
    <row r="512" spans="1:8" s="14" customFormat="1" ht="30" customHeight="1" x14ac:dyDescent="0.2">
      <c r="A512" s="222" t="s">
        <v>305</v>
      </c>
      <c r="B512" s="258" t="s">
        <v>761</v>
      </c>
      <c r="C512" s="259" t="s">
        <v>307</v>
      </c>
      <c r="D512" s="260" t="s">
        <v>308</v>
      </c>
      <c r="E512" s="261"/>
      <c r="F512" s="281"/>
      <c r="G512" s="270"/>
      <c r="H512" s="263"/>
    </row>
    <row r="513" spans="1:8" s="14" customFormat="1" ht="30" customHeight="1" x14ac:dyDescent="0.2">
      <c r="A513" s="222" t="s">
        <v>309</v>
      </c>
      <c r="B513" s="265" t="s">
        <v>70</v>
      </c>
      <c r="C513" s="259" t="s">
        <v>310</v>
      </c>
      <c r="D513" s="260" t="s">
        <v>1</v>
      </c>
      <c r="E513" s="261" t="s">
        <v>65</v>
      </c>
      <c r="F513" s="282">
        <v>1295</v>
      </c>
      <c r="G513" s="267"/>
      <c r="H513" s="263">
        <f t="shared" ref="H513:H515" si="83">ROUND(G513*F513,2)</f>
        <v>0</v>
      </c>
    </row>
    <row r="514" spans="1:8" s="14" customFormat="1" ht="30" customHeight="1" x14ac:dyDescent="0.2">
      <c r="A514" s="222" t="s">
        <v>311</v>
      </c>
      <c r="B514" s="258" t="s">
        <v>762</v>
      </c>
      <c r="C514" s="259" t="s">
        <v>313</v>
      </c>
      <c r="D514" s="260" t="s">
        <v>314</v>
      </c>
      <c r="E514" s="261"/>
      <c r="F514" s="262"/>
      <c r="G514" s="270"/>
      <c r="H514" s="263">
        <f t="shared" si="83"/>
        <v>0</v>
      </c>
    </row>
    <row r="515" spans="1:8" s="14" customFormat="1" ht="30" customHeight="1" x14ac:dyDescent="0.2">
      <c r="A515" s="222" t="s">
        <v>315</v>
      </c>
      <c r="B515" s="265" t="s">
        <v>70</v>
      </c>
      <c r="C515" s="259" t="s">
        <v>316</v>
      </c>
      <c r="D515" s="260"/>
      <c r="E515" s="261" t="s">
        <v>65</v>
      </c>
      <c r="F515" s="266">
        <v>1120</v>
      </c>
      <c r="G515" s="267"/>
      <c r="H515" s="263">
        <f t="shared" si="83"/>
        <v>0</v>
      </c>
    </row>
    <row r="516" spans="1:8" ht="33" customHeight="1" x14ac:dyDescent="0.2">
      <c r="A516" s="52"/>
      <c r="B516" s="308" t="s">
        <v>1</v>
      </c>
      <c r="C516" s="277" t="s">
        <v>20</v>
      </c>
      <c r="D516" s="278"/>
      <c r="E516" s="311"/>
      <c r="F516" s="308"/>
      <c r="G516" s="280"/>
      <c r="H516" s="280"/>
    </row>
    <row r="517" spans="1:8" s="14" customFormat="1" ht="30" customHeight="1" x14ac:dyDescent="0.2">
      <c r="A517" s="219" t="s">
        <v>321</v>
      </c>
      <c r="B517" s="258" t="s">
        <v>763</v>
      </c>
      <c r="C517" s="259" t="s">
        <v>323</v>
      </c>
      <c r="D517" s="260" t="s">
        <v>177</v>
      </c>
      <c r="E517" s="261" t="s">
        <v>151</v>
      </c>
      <c r="F517" s="266">
        <v>160</v>
      </c>
      <c r="G517" s="267"/>
      <c r="H517" s="263">
        <f>ROUND(G517*F517,2)</f>
        <v>0</v>
      </c>
    </row>
    <row r="518" spans="1:8" ht="33" customHeight="1" x14ac:dyDescent="0.2">
      <c r="A518" s="52"/>
      <c r="B518" s="308" t="s">
        <v>1</v>
      </c>
      <c r="C518" s="277" t="s">
        <v>21</v>
      </c>
      <c r="D518" s="278"/>
      <c r="E518" s="311"/>
      <c r="F518" s="308"/>
      <c r="G518" s="280"/>
      <c r="H518" s="280"/>
    </row>
    <row r="519" spans="1:8" s="14" customFormat="1" ht="30" customHeight="1" x14ac:dyDescent="0.2">
      <c r="A519" s="219" t="s">
        <v>324</v>
      </c>
      <c r="B519" s="258" t="s">
        <v>764</v>
      </c>
      <c r="C519" s="259" t="s">
        <v>326</v>
      </c>
      <c r="D519" s="260" t="s">
        <v>134</v>
      </c>
      <c r="E519" s="261"/>
      <c r="F519" s="262"/>
      <c r="G519" s="270"/>
      <c r="H519" s="264"/>
    </row>
    <row r="520" spans="1:8" s="14" customFormat="1" ht="30" customHeight="1" x14ac:dyDescent="0.2">
      <c r="A520" s="219" t="s">
        <v>327</v>
      </c>
      <c r="B520" s="265" t="s">
        <v>70</v>
      </c>
      <c r="C520" s="259" t="s">
        <v>328</v>
      </c>
      <c r="D520" s="260"/>
      <c r="E520" s="261" t="s">
        <v>113</v>
      </c>
      <c r="F520" s="262">
        <v>4</v>
      </c>
      <c r="G520" s="267"/>
      <c r="H520" s="263">
        <f>ROUND(G520*F520,2)</f>
        <v>0</v>
      </c>
    </row>
    <row r="521" spans="1:8" s="14" customFormat="1" ht="30" customHeight="1" x14ac:dyDescent="0.2">
      <c r="A521" s="219" t="s">
        <v>329</v>
      </c>
      <c r="B521" s="258" t="s">
        <v>765</v>
      </c>
      <c r="C521" s="259" t="s">
        <v>331</v>
      </c>
      <c r="D521" s="260" t="s">
        <v>134</v>
      </c>
      <c r="E521" s="261" t="s">
        <v>151</v>
      </c>
      <c r="F521" s="266">
        <v>10</v>
      </c>
      <c r="G521" s="267"/>
      <c r="H521" s="263">
        <f>ROUND(G521*F521,2)</f>
        <v>0</v>
      </c>
    </row>
    <row r="522" spans="1:8" s="23" customFormat="1" ht="30" customHeight="1" x14ac:dyDescent="0.2">
      <c r="A522" s="219" t="s">
        <v>157</v>
      </c>
      <c r="B522" s="258" t="s">
        <v>766</v>
      </c>
      <c r="C522" s="312" t="s">
        <v>159</v>
      </c>
      <c r="D522" s="269" t="s">
        <v>112</v>
      </c>
      <c r="E522" s="261"/>
      <c r="F522" s="262"/>
      <c r="G522" s="270"/>
      <c r="H522" s="264"/>
    </row>
    <row r="523" spans="1:8" s="14" customFormat="1" ht="33" customHeight="1" x14ac:dyDescent="0.2">
      <c r="A523" s="219" t="s">
        <v>160</v>
      </c>
      <c r="B523" s="265" t="s">
        <v>70</v>
      </c>
      <c r="C523" s="268" t="s">
        <v>161</v>
      </c>
      <c r="D523" s="260"/>
      <c r="E523" s="261" t="s">
        <v>113</v>
      </c>
      <c r="F523" s="262">
        <v>1</v>
      </c>
      <c r="G523" s="267"/>
      <c r="H523" s="263">
        <f t="shared" ref="H523:H524" si="84">ROUND(G523*F523,2)</f>
        <v>0</v>
      </c>
    </row>
    <row r="524" spans="1:8" s="14" customFormat="1" ht="33" customHeight="1" x14ac:dyDescent="0.2">
      <c r="A524" s="15" t="s">
        <v>162</v>
      </c>
      <c r="B524" s="84" t="s">
        <v>73</v>
      </c>
      <c r="C524" s="85" t="s">
        <v>163</v>
      </c>
      <c r="D524" s="86"/>
      <c r="E524" s="87" t="s">
        <v>113</v>
      </c>
      <c r="F524" s="88">
        <v>1</v>
      </c>
      <c r="G524" s="89"/>
      <c r="H524" s="90">
        <f t="shared" si="84"/>
        <v>0</v>
      </c>
    </row>
    <row r="525" spans="1:8" s="23" customFormat="1" ht="30" customHeight="1" x14ac:dyDescent="0.2">
      <c r="A525" s="15" t="s">
        <v>154</v>
      </c>
      <c r="B525" s="91" t="s">
        <v>767</v>
      </c>
      <c r="C525" s="92" t="s">
        <v>156</v>
      </c>
      <c r="D525" s="93" t="s">
        <v>134</v>
      </c>
      <c r="E525" s="94"/>
      <c r="F525" s="95"/>
      <c r="G525" s="96"/>
      <c r="H525" s="97"/>
    </row>
    <row r="526" spans="1:8" s="23" customFormat="1" ht="30" customHeight="1" x14ac:dyDescent="0.2">
      <c r="A526" s="219" t="s">
        <v>152</v>
      </c>
      <c r="B526" s="265" t="s">
        <v>70</v>
      </c>
      <c r="C526" s="313" t="s">
        <v>153</v>
      </c>
      <c r="D526" s="260"/>
      <c r="E526" s="261" t="s">
        <v>113</v>
      </c>
      <c r="F526" s="262">
        <v>4</v>
      </c>
      <c r="G526" s="267"/>
      <c r="H526" s="263">
        <f>ROUND(G526*F526,2)</f>
        <v>0</v>
      </c>
    </row>
    <row r="527" spans="1:8" s="14" customFormat="1" ht="30" customHeight="1" x14ac:dyDescent="0.2">
      <c r="A527" s="219" t="s">
        <v>144</v>
      </c>
      <c r="B527" s="258" t="s">
        <v>768</v>
      </c>
      <c r="C527" s="259" t="s">
        <v>146</v>
      </c>
      <c r="D527" s="260" t="s">
        <v>134</v>
      </c>
      <c r="E527" s="261" t="s">
        <v>113</v>
      </c>
      <c r="F527" s="262">
        <v>4</v>
      </c>
      <c r="G527" s="267"/>
      <c r="H527" s="263">
        <f t="shared" ref="H527" si="85">ROUND(G527*F527,2)</f>
        <v>0</v>
      </c>
    </row>
    <row r="528" spans="1:8" ht="33" customHeight="1" x14ac:dyDescent="0.2">
      <c r="A528" s="52"/>
      <c r="B528" s="311" t="s">
        <v>1</v>
      </c>
      <c r="C528" s="277" t="s">
        <v>22</v>
      </c>
      <c r="D528" s="278"/>
      <c r="E528" s="311"/>
      <c r="F528" s="308"/>
      <c r="G528" s="280"/>
      <c r="H528" s="280"/>
    </row>
    <row r="529" spans="1:8" s="14" customFormat="1" ht="33" customHeight="1" x14ac:dyDescent="0.2">
      <c r="A529" s="219" t="s">
        <v>128</v>
      </c>
      <c r="B529" s="258" t="s">
        <v>769</v>
      </c>
      <c r="C529" s="268" t="s">
        <v>130</v>
      </c>
      <c r="D529" s="269" t="s">
        <v>112</v>
      </c>
      <c r="E529" s="261" t="s">
        <v>113</v>
      </c>
      <c r="F529" s="262">
        <v>6</v>
      </c>
      <c r="G529" s="267"/>
      <c r="H529" s="263">
        <f>ROUND(G529*F529,2)</f>
        <v>0</v>
      </c>
    </row>
    <row r="530" spans="1:8" s="14" customFormat="1" ht="30" customHeight="1" x14ac:dyDescent="0.2">
      <c r="A530" s="219" t="s">
        <v>131</v>
      </c>
      <c r="B530" s="258" t="s">
        <v>770</v>
      </c>
      <c r="C530" s="259" t="s">
        <v>133</v>
      </c>
      <c r="D530" s="260" t="s">
        <v>134</v>
      </c>
      <c r="E530" s="261"/>
      <c r="F530" s="262"/>
      <c r="G530" s="263"/>
      <c r="H530" s="264"/>
    </row>
    <row r="531" spans="1:8" s="14" customFormat="1" ht="30" customHeight="1" x14ac:dyDescent="0.2">
      <c r="A531" s="219" t="s">
        <v>135</v>
      </c>
      <c r="B531" s="265" t="s">
        <v>70</v>
      </c>
      <c r="C531" s="259" t="s">
        <v>136</v>
      </c>
      <c r="D531" s="260"/>
      <c r="E531" s="261" t="s">
        <v>137</v>
      </c>
      <c r="F531" s="266">
        <v>0.5</v>
      </c>
      <c r="G531" s="267"/>
      <c r="H531" s="263">
        <f>ROUND(G531*F531,2)</f>
        <v>0</v>
      </c>
    </row>
    <row r="532" spans="1:8" s="14" customFormat="1" ht="30" customHeight="1" x14ac:dyDescent="0.2">
      <c r="A532" s="219" t="s">
        <v>125</v>
      </c>
      <c r="B532" s="258" t="s">
        <v>771</v>
      </c>
      <c r="C532" s="268" t="s">
        <v>127</v>
      </c>
      <c r="D532" s="269" t="s">
        <v>112</v>
      </c>
      <c r="E532" s="261"/>
      <c r="F532" s="262"/>
      <c r="G532" s="270"/>
      <c r="H532" s="264"/>
    </row>
    <row r="533" spans="1:8" s="14" customFormat="1" ht="30" customHeight="1" x14ac:dyDescent="0.2">
      <c r="A533" s="219" t="s">
        <v>332</v>
      </c>
      <c r="B533" s="265" t="s">
        <v>70</v>
      </c>
      <c r="C533" s="259" t="s">
        <v>333</v>
      </c>
      <c r="D533" s="260"/>
      <c r="E533" s="261" t="s">
        <v>113</v>
      </c>
      <c r="F533" s="262">
        <v>3</v>
      </c>
      <c r="G533" s="267"/>
      <c r="H533" s="263">
        <f t="shared" ref="H533:H541" si="86">ROUND(G533*F533,2)</f>
        <v>0</v>
      </c>
    </row>
    <row r="534" spans="1:8" s="14" customFormat="1" ht="30" customHeight="1" x14ac:dyDescent="0.2">
      <c r="A534" s="219" t="s">
        <v>123</v>
      </c>
      <c r="B534" s="265" t="s">
        <v>73</v>
      </c>
      <c r="C534" s="259" t="s">
        <v>124</v>
      </c>
      <c r="D534" s="260"/>
      <c r="E534" s="261" t="s">
        <v>113</v>
      </c>
      <c r="F534" s="262">
        <v>3</v>
      </c>
      <c r="G534" s="267"/>
      <c r="H534" s="263">
        <f t="shared" si="86"/>
        <v>0</v>
      </c>
    </row>
    <row r="535" spans="1:8" s="14" customFormat="1" ht="30" customHeight="1" x14ac:dyDescent="0.2">
      <c r="A535" s="219" t="s">
        <v>334</v>
      </c>
      <c r="B535" s="265" t="s">
        <v>195</v>
      </c>
      <c r="C535" s="259" t="s">
        <v>335</v>
      </c>
      <c r="D535" s="260"/>
      <c r="E535" s="261" t="s">
        <v>113</v>
      </c>
      <c r="F535" s="262">
        <v>1</v>
      </c>
      <c r="G535" s="267"/>
      <c r="H535" s="263">
        <f t="shared" si="86"/>
        <v>0</v>
      </c>
    </row>
    <row r="536" spans="1:8" s="14" customFormat="1" ht="30" customHeight="1" x14ac:dyDescent="0.2">
      <c r="A536" s="219" t="s">
        <v>336</v>
      </c>
      <c r="B536" s="265" t="s">
        <v>197</v>
      </c>
      <c r="C536" s="259" t="s">
        <v>337</v>
      </c>
      <c r="D536" s="260"/>
      <c r="E536" s="261" t="s">
        <v>113</v>
      </c>
      <c r="F536" s="262">
        <v>1</v>
      </c>
      <c r="G536" s="267"/>
      <c r="H536" s="263">
        <f t="shared" si="86"/>
        <v>0</v>
      </c>
    </row>
    <row r="537" spans="1:8" s="14" customFormat="1" ht="30" customHeight="1" x14ac:dyDescent="0.2">
      <c r="A537" s="219" t="s">
        <v>109</v>
      </c>
      <c r="B537" s="258" t="s">
        <v>772</v>
      </c>
      <c r="C537" s="259" t="s">
        <v>111</v>
      </c>
      <c r="D537" s="269" t="s">
        <v>112</v>
      </c>
      <c r="E537" s="261" t="s">
        <v>113</v>
      </c>
      <c r="F537" s="262">
        <v>2</v>
      </c>
      <c r="G537" s="267"/>
      <c r="H537" s="263">
        <f t="shared" si="86"/>
        <v>0</v>
      </c>
    </row>
    <row r="538" spans="1:8" s="14" customFormat="1" ht="30" customHeight="1" x14ac:dyDescent="0.2">
      <c r="A538" s="219" t="s">
        <v>114</v>
      </c>
      <c r="B538" s="258" t="s">
        <v>773</v>
      </c>
      <c r="C538" s="259" t="s">
        <v>116</v>
      </c>
      <c r="D538" s="269" t="s">
        <v>112</v>
      </c>
      <c r="E538" s="261" t="s">
        <v>113</v>
      </c>
      <c r="F538" s="262">
        <v>1</v>
      </c>
      <c r="G538" s="267"/>
      <c r="H538" s="263">
        <f t="shared" si="86"/>
        <v>0</v>
      </c>
    </row>
    <row r="539" spans="1:8" s="14" customFormat="1" ht="30" customHeight="1" x14ac:dyDescent="0.2">
      <c r="A539" s="219" t="s">
        <v>117</v>
      </c>
      <c r="B539" s="258" t="s">
        <v>774</v>
      </c>
      <c r="C539" s="259" t="s">
        <v>119</v>
      </c>
      <c r="D539" s="269" t="s">
        <v>112</v>
      </c>
      <c r="E539" s="261" t="s">
        <v>113</v>
      </c>
      <c r="F539" s="262">
        <v>1</v>
      </c>
      <c r="G539" s="267"/>
      <c r="H539" s="263">
        <f t="shared" si="86"/>
        <v>0</v>
      </c>
    </row>
    <row r="540" spans="1:8" s="14" customFormat="1" ht="30" customHeight="1" x14ac:dyDescent="0.2">
      <c r="A540" s="257" t="s">
        <v>120</v>
      </c>
      <c r="B540" s="271" t="s">
        <v>775</v>
      </c>
      <c r="C540" s="268" t="s">
        <v>122</v>
      </c>
      <c r="D540" s="269" t="s">
        <v>112</v>
      </c>
      <c r="E540" s="272" t="s">
        <v>113</v>
      </c>
      <c r="F540" s="273">
        <v>1</v>
      </c>
      <c r="G540" s="274"/>
      <c r="H540" s="275">
        <f t="shared" si="86"/>
        <v>0</v>
      </c>
    </row>
    <row r="541" spans="1:8" s="14" customFormat="1" ht="30" customHeight="1" x14ac:dyDescent="0.2">
      <c r="A541" s="219" t="s">
        <v>338</v>
      </c>
      <c r="B541" s="258" t="s">
        <v>776</v>
      </c>
      <c r="C541" s="268" t="s">
        <v>340</v>
      </c>
      <c r="D541" s="269" t="s">
        <v>112</v>
      </c>
      <c r="E541" s="261" t="s">
        <v>113</v>
      </c>
      <c r="F541" s="262">
        <v>1</v>
      </c>
      <c r="G541" s="267"/>
      <c r="H541" s="263">
        <f t="shared" si="86"/>
        <v>0</v>
      </c>
    </row>
    <row r="542" spans="1:8" ht="33" customHeight="1" x14ac:dyDescent="0.2">
      <c r="A542" s="52"/>
      <c r="B542" s="276" t="s">
        <v>1</v>
      </c>
      <c r="C542" s="277" t="s">
        <v>23</v>
      </c>
      <c r="D542" s="278"/>
      <c r="E542" s="279"/>
      <c r="F542" s="278"/>
      <c r="G542" s="280"/>
      <c r="H542" s="280"/>
    </row>
    <row r="543" spans="1:8" s="14" customFormat="1" ht="30" customHeight="1" x14ac:dyDescent="0.2">
      <c r="A543" s="222" t="s">
        <v>102</v>
      </c>
      <c r="B543" s="258" t="s">
        <v>777</v>
      </c>
      <c r="C543" s="259" t="s">
        <v>103</v>
      </c>
      <c r="D543" s="260" t="s">
        <v>104</v>
      </c>
      <c r="E543" s="261"/>
      <c r="F543" s="281"/>
      <c r="G543" s="270"/>
      <c r="H543" s="263"/>
    </row>
    <row r="544" spans="1:8" s="14" customFormat="1" ht="30" customHeight="1" x14ac:dyDescent="0.2">
      <c r="A544" s="222" t="s">
        <v>105</v>
      </c>
      <c r="B544" s="265" t="s">
        <v>70</v>
      </c>
      <c r="C544" s="259" t="s">
        <v>106</v>
      </c>
      <c r="D544" s="260"/>
      <c r="E544" s="261" t="s">
        <v>65</v>
      </c>
      <c r="F544" s="282">
        <v>285</v>
      </c>
      <c r="G544" s="267"/>
      <c r="H544" s="263">
        <f>ROUND(G544*F544,2)</f>
        <v>0</v>
      </c>
    </row>
    <row r="545" spans="1:8" s="14" customFormat="1" ht="30" customHeight="1" x14ac:dyDescent="0.2">
      <c r="A545" s="6" t="s">
        <v>107</v>
      </c>
      <c r="B545" s="7" t="s">
        <v>73</v>
      </c>
      <c r="C545" s="8" t="s">
        <v>108</v>
      </c>
      <c r="D545" s="9"/>
      <c r="E545" s="10" t="s">
        <v>65</v>
      </c>
      <c r="F545" s="20">
        <v>900</v>
      </c>
      <c r="G545" s="12"/>
      <c r="H545" s="13">
        <f>ROUND(G545*F545,2)</f>
        <v>0</v>
      </c>
    </row>
    <row r="546" spans="1:8" ht="33" customHeight="1" thickBot="1" x14ac:dyDescent="0.25">
      <c r="A546" s="106"/>
      <c r="B546" s="107" t="s">
        <v>34</v>
      </c>
      <c r="C546" s="463" t="str">
        <f>C474</f>
        <v>HECTOR AVENUE - WENTWORTH STREET TO LILAC STREET
(MAJOR REHABILITATION)</v>
      </c>
      <c r="D546" s="464"/>
      <c r="E546" s="464"/>
      <c r="F546" s="465"/>
      <c r="G546" s="106" t="s">
        <v>16</v>
      </c>
      <c r="H546" s="106">
        <f>SUM(H474:H545)</f>
        <v>0</v>
      </c>
    </row>
    <row r="547" spans="1:8" s="22" customFormat="1" ht="33" customHeight="1" thickTop="1" x14ac:dyDescent="0.2">
      <c r="A547" s="55"/>
      <c r="B547" s="56" t="s">
        <v>40</v>
      </c>
      <c r="C547" s="469" t="s">
        <v>425</v>
      </c>
      <c r="D547" s="470"/>
      <c r="E547" s="470"/>
      <c r="F547" s="471"/>
      <c r="G547" s="57"/>
      <c r="H547" s="57" t="s">
        <v>1</v>
      </c>
    </row>
    <row r="548" spans="1:8" ht="33" customHeight="1" x14ac:dyDescent="0.2">
      <c r="A548" s="52"/>
      <c r="B548" s="58"/>
      <c r="C548" s="59" t="s">
        <v>18</v>
      </c>
      <c r="D548" s="60"/>
      <c r="E548" s="61" t="s">
        <v>1</v>
      </c>
      <c r="F548" s="61" t="s">
        <v>1</v>
      </c>
      <c r="G548" s="62" t="s">
        <v>1</v>
      </c>
      <c r="H548" s="62"/>
    </row>
    <row r="549" spans="1:8" s="14" customFormat="1" ht="33" customHeight="1" x14ac:dyDescent="0.2">
      <c r="A549" s="63" t="s">
        <v>74</v>
      </c>
      <c r="B549" s="16" t="s">
        <v>778</v>
      </c>
      <c r="C549" s="8" t="s">
        <v>76</v>
      </c>
      <c r="D549" s="9" t="s">
        <v>59</v>
      </c>
      <c r="E549" s="10"/>
      <c r="F549" s="64"/>
      <c r="G549" s="18"/>
      <c r="H549" s="13"/>
    </row>
    <row r="550" spans="1:8" s="14" customFormat="1" ht="33" customHeight="1" x14ac:dyDescent="0.2">
      <c r="A550" s="220" t="s">
        <v>77</v>
      </c>
      <c r="B550" s="265" t="s">
        <v>70</v>
      </c>
      <c r="C550" s="259" t="s">
        <v>78</v>
      </c>
      <c r="D550" s="260" t="s">
        <v>1</v>
      </c>
      <c r="E550" s="261" t="s">
        <v>60</v>
      </c>
      <c r="F550" s="282">
        <v>5</v>
      </c>
      <c r="G550" s="267"/>
      <c r="H550" s="263">
        <f t="shared" ref="H550:H551" si="87">ROUND(G550*F550,2)</f>
        <v>0</v>
      </c>
    </row>
    <row r="551" spans="1:8" s="14" customFormat="1" ht="30" customHeight="1" x14ac:dyDescent="0.2">
      <c r="A551" s="219" t="s">
        <v>79</v>
      </c>
      <c r="B551" s="258" t="s">
        <v>779</v>
      </c>
      <c r="C551" s="259" t="s">
        <v>81</v>
      </c>
      <c r="D551" s="260" t="s">
        <v>59</v>
      </c>
      <c r="E551" s="261" t="s">
        <v>65</v>
      </c>
      <c r="F551" s="282">
        <v>1080</v>
      </c>
      <c r="G551" s="267"/>
      <c r="H551" s="263">
        <f t="shared" si="87"/>
        <v>0</v>
      </c>
    </row>
    <row r="552" spans="1:8" ht="33" customHeight="1" x14ac:dyDescent="0.2">
      <c r="A552" s="52"/>
      <c r="B552" s="276" t="s">
        <v>1</v>
      </c>
      <c r="C552" s="277" t="s">
        <v>32</v>
      </c>
      <c r="D552" s="278"/>
      <c r="E552" s="279"/>
      <c r="F552" s="278"/>
      <c r="G552" s="280"/>
      <c r="H552" s="280"/>
    </row>
    <row r="553" spans="1:8" s="14" customFormat="1" ht="30" customHeight="1" x14ac:dyDescent="0.2">
      <c r="A553" s="222" t="s">
        <v>371</v>
      </c>
      <c r="B553" s="258" t="s">
        <v>780</v>
      </c>
      <c r="C553" s="259" t="s">
        <v>373</v>
      </c>
      <c r="D553" s="260" t="s">
        <v>244</v>
      </c>
      <c r="E553" s="261"/>
      <c r="F553" s="281"/>
      <c r="G553" s="270"/>
      <c r="H553" s="263"/>
    </row>
    <row r="554" spans="1:8" s="14" customFormat="1" ht="33" customHeight="1" x14ac:dyDescent="0.2">
      <c r="A554" s="222" t="s">
        <v>423</v>
      </c>
      <c r="B554" s="265" t="s">
        <v>70</v>
      </c>
      <c r="C554" s="259" t="s">
        <v>424</v>
      </c>
      <c r="D554" s="260" t="s">
        <v>1</v>
      </c>
      <c r="E554" s="261" t="s">
        <v>65</v>
      </c>
      <c r="F554" s="282">
        <v>60</v>
      </c>
      <c r="G554" s="267"/>
      <c r="H554" s="263">
        <f>ROUND(G554*F554,2)</f>
        <v>0</v>
      </c>
    </row>
    <row r="555" spans="1:8" s="14" customFormat="1" ht="30" customHeight="1" x14ac:dyDescent="0.2">
      <c r="A555" s="222" t="s">
        <v>226</v>
      </c>
      <c r="B555" s="258" t="s">
        <v>781</v>
      </c>
      <c r="C555" s="259" t="s">
        <v>228</v>
      </c>
      <c r="D555" s="260" t="s">
        <v>229</v>
      </c>
      <c r="E555" s="261"/>
      <c r="F555" s="281"/>
      <c r="G555" s="270"/>
      <c r="H555" s="263"/>
    </row>
    <row r="556" spans="1:8" s="14" customFormat="1" ht="30" customHeight="1" x14ac:dyDescent="0.2">
      <c r="A556" s="222" t="s">
        <v>230</v>
      </c>
      <c r="B556" s="265" t="s">
        <v>70</v>
      </c>
      <c r="C556" s="259" t="s">
        <v>231</v>
      </c>
      <c r="D556" s="260" t="s">
        <v>1</v>
      </c>
      <c r="E556" s="261" t="s">
        <v>65</v>
      </c>
      <c r="F556" s="282">
        <v>10</v>
      </c>
      <c r="G556" s="267"/>
      <c r="H556" s="263">
        <f t="shared" ref="H556:H559" si="88">ROUND(G556*F556,2)</f>
        <v>0</v>
      </c>
    </row>
    <row r="557" spans="1:8" s="14" customFormat="1" ht="33" customHeight="1" x14ac:dyDescent="0.2">
      <c r="A557" s="222" t="s">
        <v>232</v>
      </c>
      <c r="B557" s="265" t="s">
        <v>73</v>
      </c>
      <c r="C557" s="259" t="s">
        <v>233</v>
      </c>
      <c r="D557" s="260" t="s">
        <v>1</v>
      </c>
      <c r="E557" s="261" t="s">
        <v>65</v>
      </c>
      <c r="F557" s="282">
        <v>175</v>
      </c>
      <c r="G557" s="267"/>
      <c r="H557" s="263">
        <f t="shared" si="88"/>
        <v>0</v>
      </c>
    </row>
    <row r="558" spans="1:8" s="14" customFormat="1" ht="33" customHeight="1" x14ac:dyDescent="0.2">
      <c r="A558" s="222" t="s">
        <v>354</v>
      </c>
      <c r="B558" s="265" t="s">
        <v>195</v>
      </c>
      <c r="C558" s="259" t="s">
        <v>355</v>
      </c>
      <c r="D558" s="260" t="s">
        <v>1</v>
      </c>
      <c r="E558" s="261" t="s">
        <v>65</v>
      </c>
      <c r="F558" s="282">
        <v>10</v>
      </c>
      <c r="G558" s="267"/>
      <c r="H558" s="263">
        <f t="shared" si="88"/>
        <v>0</v>
      </c>
    </row>
    <row r="559" spans="1:8" s="14" customFormat="1" ht="33" customHeight="1" x14ac:dyDescent="0.2">
      <c r="A559" s="222" t="s">
        <v>234</v>
      </c>
      <c r="B559" s="265" t="s">
        <v>197</v>
      </c>
      <c r="C559" s="259" t="s">
        <v>235</v>
      </c>
      <c r="D559" s="260" t="s">
        <v>1</v>
      </c>
      <c r="E559" s="261" t="s">
        <v>65</v>
      </c>
      <c r="F559" s="282">
        <v>25</v>
      </c>
      <c r="G559" s="267"/>
      <c r="H559" s="263">
        <f t="shared" si="88"/>
        <v>0</v>
      </c>
    </row>
    <row r="560" spans="1:8" s="14" customFormat="1" ht="30" customHeight="1" x14ac:dyDescent="0.2">
      <c r="A560" s="222" t="s">
        <v>241</v>
      </c>
      <c r="B560" s="258" t="s">
        <v>782</v>
      </c>
      <c r="C560" s="259" t="s">
        <v>243</v>
      </c>
      <c r="D560" s="260" t="s">
        <v>244</v>
      </c>
      <c r="E560" s="261"/>
      <c r="F560" s="281"/>
      <c r="G560" s="270"/>
      <c r="H560" s="263"/>
    </row>
    <row r="561" spans="1:8" s="14" customFormat="1" ht="30" customHeight="1" x14ac:dyDescent="0.2">
      <c r="A561" s="222" t="s">
        <v>245</v>
      </c>
      <c r="B561" s="265" t="s">
        <v>70</v>
      </c>
      <c r="C561" s="259" t="s">
        <v>246</v>
      </c>
      <c r="D561" s="260" t="s">
        <v>1</v>
      </c>
      <c r="E561" s="261" t="s">
        <v>113</v>
      </c>
      <c r="F561" s="281">
        <v>65</v>
      </c>
      <c r="G561" s="267"/>
      <c r="H561" s="263">
        <f>ROUND(G561*F561,2)</f>
        <v>0</v>
      </c>
    </row>
    <row r="562" spans="1:8" s="14" customFormat="1" ht="30" customHeight="1" x14ac:dyDescent="0.2">
      <c r="A562" s="222" t="s">
        <v>247</v>
      </c>
      <c r="B562" s="258" t="s">
        <v>783</v>
      </c>
      <c r="C562" s="259" t="s">
        <v>249</v>
      </c>
      <c r="D562" s="260" t="s">
        <v>244</v>
      </c>
      <c r="E562" s="261"/>
      <c r="F562" s="281"/>
      <c r="G562" s="270"/>
      <c r="H562" s="263"/>
    </row>
    <row r="563" spans="1:8" s="14" customFormat="1" ht="30" customHeight="1" x14ac:dyDescent="0.2">
      <c r="A563" s="222" t="s">
        <v>252</v>
      </c>
      <c r="B563" s="265" t="s">
        <v>70</v>
      </c>
      <c r="C563" s="259" t="s">
        <v>253</v>
      </c>
      <c r="D563" s="260" t="s">
        <v>1</v>
      </c>
      <c r="E563" s="261" t="s">
        <v>113</v>
      </c>
      <c r="F563" s="281">
        <v>185</v>
      </c>
      <c r="G563" s="267"/>
      <c r="H563" s="263">
        <f>ROUND(G563*F563,2)</f>
        <v>0</v>
      </c>
    </row>
    <row r="564" spans="1:8" s="14" customFormat="1" ht="30" customHeight="1" x14ac:dyDescent="0.2">
      <c r="A564" s="222" t="s">
        <v>221</v>
      </c>
      <c r="B564" s="258" t="s">
        <v>784</v>
      </c>
      <c r="C564" s="259" t="s">
        <v>223</v>
      </c>
      <c r="D564" s="260" t="s">
        <v>224</v>
      </c>
      <c r="E564" s="261"/>
      <c r="F564" s="281"/>
      <c r="G564" s="270"/>
      <c r="H564" s="263"/>
    </row>
    <row r="565" spans="1:8" s="14" customFormat="1" ht="30" customHeight="1" x14ac:dyDescent="0.2">
      <c r="A565" s="222" t="s">
        <v>216</v>
      </c>
      <c r="B565" s="265" t="s">
        <v>70</v>
      </c>
      <c r="C565" s="259" t="s">
        <v>217</v>
      </c>
      <c r="D565" s="260" t="s">
        <v>218</v>
      </c>
      <c r="E565" s="261"/>
      <c r="F565" s="281"/>
      <c r="G565" s="270"/>
      <c r="H565" s="263"/>
    </row>
    <row r="566" spans="1:8" s="14" customFormat="1" ht="30" customHeight="1" x14ac:dyDescent="0.2">
      <c r="A566" s="222" t="s">
        <v>219</v>
      </c>
      <c r="B566" s="310" t="s">
        <v>169</v>
      </c>
      <c r="C566" s="259" t="s">
        <v>220</v>
      </c>
      <c r="D566" s="260"/>
      <c r="E566" s="261" t="s">
        <v>65</v>
      </c>
      <c r="F566" s="282">
        <v>5</v>
      </c>
      <c r="G566" s="267"/>
      <c r="H566" s="263">
        <f>ROUND(G566*F566,2)</f>
        <v>0</v>
      </c>
    </row>
    <row r="567" spans="1:8" s="14" customFormat="1" ht="30" customHeight="1" x14ac:dyDescent="0.2">
      <c r="A567" s="222" t="s">
        <v>266</v>
      </c>
      <c r="B567" s="310" t="s">
        <v>191</v>
      </c>
      <c r="C567" s="259" t="s">
        <v>267</v>
      </c>
      <c r="D567" s="260"/>
      <c r="E567" s="261" t="s">
        <v>65</v>
      </c>
      <c r="F567" s="282">
        <v>40</v>
      </c>
      <c r="G567" s="267"/>
      <c r="H567" s="263">
        <f>ROUND(G567*F567,2)</f>
        <v>0</v>
      </c>
    </row>
    <row r="568" spans="1:8" s="14" customFormat="1" ht="30" customHeight="1" x14ac:dyDescent="0.2">
      <c r="A568" s="222" t="s">
        <v>343</v>
      </c>
      <c r="B568" s="310" t="s">
        <v>184</v>
      </c>
      <c r="C568" s="259" t="s">
        <v>344</v>
      </c>
      <c r="D568" s="260" t="s">
        <v>1</v>
      </c>
      <c r="E568" s="261" t="s">
        <v>65</v>
      </c>
      <c r="F568" s="282">
        <v>40</v>
      </c>
      <c r="G568" s="267"/>
      <c r="H568" s="263">
        <f>ROUND(G568*F568,2)</f>
        <v>0</v>
      </c>
    </row>
    <row r="569" spans="1:8" s="14" customFormat="1" ht="30" customHeight="1" x14ac:dyDescent="0.2">
      <c r="A569" s="222" t="s">
        <v>268</v>
      </c>
      <c r="B569" s="258" t="s">
        <v>785</v>
      </c>
      <c r="C569" s="259" t="s">
        <v>269</v>
      </c>
      <c r="D569" s="260" t="s">
        <v>270</v>
      </c>
      <c r="E569" s="261" t="s">
        <v>65</v>
      </c>
      <c r="F569" s="266">
        <v>10</v>
      </c>
      <c r="G569" s="267"/>
      <c r="H569" s="263">
        <f t="shared" ref="H569:H571" si="89">ROUND(G569*F569,2)</f>
        <v>0</v>
      </c>
    </row>
    <row r="570" spans="1:8" s="14" customFormat="1" ht="30" customHeight="1" x14ac:dyDescent="0.2">
      <c r="A570" s="222" t="s">
        <v>271</v>
      </c>
      <c r="B570" s="258" t="s">
        <v>786</v>
      </c>
      <c r="C570" s="259" t="s">
        <v>273</v>
      </c>
      <c r="D570" s="260" t="s">
        <v>270</v>
      </c>
      <c r="E570" s="261" t="s">
        <v>65</v>
      </c>
      <c r="F570" s="282">
        <v>10</v>
      </c>
      <c r="G570" s="267"/>
      <c r="H570" s="263">
        <f t="shared" si="89"/>
        <v>0</v>
      </c>
    </row>
    <row r="571" spans="1:8" s="14" customFormat="1" ht="30" customHeight="1" x14ac:dyDescent="0.2">
      <c r="A571" s="222" t="s">
        <v>274</v>
      </c>
      <c r="B571" s="323" t="s">
        <v>787</v>
      </c>
      <c r="C571" s="324" t="s">
        <v>276</v>
      </c>
      <c r="D571" s="325" t="s">
        <v>270</v>
      </c>
      <c r="E571" s="326" t="s">
        <v>65</v>
      </c>
      <c r="F571" s="327">
        <v>10</v>
      </c>
      <c r="G571" s="328"/>
      <c r="H571" s="329">
        <f t="shared" si="89"/>
        <v>0</v>
      </c>
    </row>
    <row r="572" spans="1:8" s="14" customFormat="1" ht="30" customHeight="1" x14ac:dyDescent="0.2">
      <c r="A572" s="222" t="s">
        <v>285</v>
      </c>
      <c r="B572" s="316" t="s">
        <v>788</v>
      </c>
      <c r="C572" s="317" t="s">
        <v>287</v>
      </c>
      <c r="D572" s="318" t="s">
        <v>288</v>
      </c>
      <c r="E572" s="319"/>
      <c r="F572" s="320"/>
      <c r="G572" s="321"/>
      <c r="H572" s="322"/>
    </row>
    <row r="573" spans="1:8" s="14" customFormat="1" ht="33" customHeight="1" x14ac:dyDescent="0.2">
      <c r="A573" s="222" t="s">
        <v>289</v>
      </c>
      <c r="B573" s="265" t="s">
        <v>70</v>
      </c>
      <c r="C573" s="259" t="s">
        <v>290</v>
      </c>
      <c r="D573" s="260" t="s">
        <v>281</v>
      </c>
      <c r="E573" s="261"/>
      <c r="F573" s="281"/>
      <c r="G573" s="263"/>
      <c r="H573" s="263"/>
    </row>
    <row r="574" spans="1:8" s="14" customFormat="1" ht="30" customHeight="1" x14ac:dyDescent="0.2">
      <c r="A574" s="222" t="s">
        <v>1067</v>
      </c>
      <c r="B574" s="310" t="s">
        <v>169</v>
      </c>
      <c r="C574" s="259" t="s">
        <v>291</v>
      </c>
      <c r="D574" s="260" t="s">
        <v>1</v>
      </c>
      <c r="E574" s="261" t="s">
        <v>151</v>
      </c>
      <c r="F574" s="282">
        <v>300</v>
      </c>
      <c r="G574" s="267"/>
      <c r="H574" s="263">
        <f>ROUND(G574*F574,2)</f>
        <v>0</v>
      </c>
    </row>
    <row r="575" spans="1:8" s="14" customFormat="1" ht="33" customHeight="1" x14ac:dyDescent="0.2">
      <c r="A575" s="222" t="s">
        <v>289</v>
      </c>
      <c r="B575" s="265" t="s">
        <v>73</v>
      </c>
      <c r="C575" s="259" t="s">
        <v>280</v>
      </c>
      <c r="D575" s="260" t="s">
        <v>281</v>
      </c>
      <c r="E575" s="261"/>
      <c r="F575" s="281"/>
      <c r="G575" s="263"/>
      <c r="H575" s="263"/>
    </row>
    <row r="576" spans="1:8" s="14" customFormat="1" ht="30" customHeight="1" x14ac:dyDescent="0.2">
      <c r="A576" s="222" t="s">
        <v>1068</v>
      </c>
      <c r="B576" s="310" t="s">
        <v>169</v>
      </c>
      <c r="C576" s="259" t="s">
        <v>292</v>
      </c>
      <c r="D576" s="260"/>
      <c r="E576" s="261" t="s">
        <v>151</v>
      </c>
      <c r="F576" s="282">
        <v>10</v>
      </c>
      <c r="G576" s="267"/>
      <c r="H576" s="263">
        <f>ROUND(G576*F576,2)</f>
        <v>0</v>
      </c>
    </row>
    <row r="577" spans="1:8" s="14" customFormat="1" ht="33" customHeight="1" x14ac:dyDescent="0.2">
      <c r="A577" s="222" t="s">
        <v>294</v>
      </c>
      <c r="B577" s="265" t="s">
        <v>195</v>
      </c>
      <c r="C577" s="259" t="s">
        <v>283</v>
      </c>
      <c r="D577" s="260" t="s">
        <v>284</v>
      </c>
      <c r="E577" s="261" t="s">
        <v>151</v>
      </c>
      <c r="F577" s="282">
        <v>10</v>
      </c>
      <c r="G577" s="267"/>
      <c r="H577" s="263">
        <f t="shared" ref="H577" si="90">ROUND(G577*F577,2)</f>
        <v>0</v>
      </c>
    </row>
    <row r="578" spans="1:8" s="14" customFormat="1" ht="33" customHeight="1" x14ac:dyDescent="0.2">
      <c r="A578" s="222" t="s">
        <v>298</v>
      </c>
      <c r="B578" s="258" t="s">
        <v>789</v>
      </c>
      <c r="C578" s="259" t="s">
        <v>300</v>
      </c>
      <c r="D578" s="260" t="s">
        <v>602</v>
      </c>
      <c r="E578" s="261"/>
      <c r="F578" s="281"/>
      <c r="G578" s="263"/>
      <c r="H578" s="263"/>
    </row>
    <row r="579" spans="1:8" s="14" customFormat="1" ht="30" customHeight="1" x14ac:dyDescent="0.2">
      <c r="A579" s="222" t="s">
        <v>301</v>
      </c>
      <c r="B579" s="265" t="s">
        <v>70</v>
      </c>
      <c r="C579" s="259" t="s">
        <v>182</v>
      </c>
      <c r="D579" s="260"/>
      <c r="E579" s="261"/>
      <c r="F579" s="281"/>
      <c r="G579" s="263"/>
      <c r="H579" s="263"/>
    </row>
    <row r="580" spans="1:8" s="14" customFormat="1" ht="30" customHeight="1" x14ac:dyDescent="0.2">
      <c r="A580" s="222" t="s">
        <v>302</v>
      </c>
      <c r="B580" s="310" t="s">
        <v>169</v>
      </c>
      <c r="C580" s="259" t="s">
        <v>185</v>
      </c>
      <c r="D580" s="260"/>
      <c r="E580" s="261" t="s">
        <v>72</v>
      </c>
      <c r="F580" s="282">
        <v>260</v>
      </c>
      <c r="G580" s="267"/>
      <c r="H580" s="263">
        <f>ROUND(G580*F580,2)</f>
        <v>0</v>
      </c>
    </row>
    <row r="581" spans="1:8" s="14" customFormat="1" ht="30" customHeight="1" x14ac:dyDescent="0.2">
      <c r="A581" s="222" t="s">
        <v>303</v>
      </c>
      <c r="B581" s="265" t="s">
        <v>73</v>
      </c>
      <c r="C581" s="259" t="s">
        <v>189</v>
      </c>
      <c r="D581" s="260"/>
      <c r="E581" s="261"/>
      <c r="F581" s="281"/>
      <c r="G581" s="263"/>
      <c r="H581" s="263"/>
    </row>
    <row r="582" spans="1:8" s="14" customFormat="1" ht="30" customHeight="1" x14ac:dyDescent="0.2">
      <c r="A582" s="222" t="s">
        <v>304</v>
      </c>
      <c r="B582" s="310" t="s">
        <v>169</v>
      </c>
      <c r="C582" s="259" t="s">
        <v>185</v>
      </c>
      <c r="D582" s="260"/>
      <c r="E582" s="261" t="s">
        <v>72</v>
      </c>
      <c r="F582" s="282">
        <v>5</v>
      </c>
      <c r="G582" s="267"/>
      <c r="H582" s="263">
        <f t="shared" ref="H582" si="91">ROUND(G582*F582,2)</f>
        <v>0</v>
      </c>
    </row>
    <row r="583" spans="1:8" s="14" customFormat="1" ht="30" customHeight="1" x14ac:dyDescent="0.2">
      <c r="A583" s="222" t="s">
        <v>305</v>
      </c>
      <c r="B583" s="258" t="s">
        <v>790</v>
      </c>
      <c r="C583" s="259" t="s">
        <v>307</v>
      </c>
      <c r="D583" s="260" t="s">
        <v>308</v>
      </c>
      <c r="E583" s="261"/>
      <c r="F583" s="281"/>
      <c r="G583" s="270"/>
      <c r="H583" s="263"/>
    </row>
    <row r="584" spans="1:8" s="14" customFormat="1" ht="30" customHeight="1" x14ac:dyDescent="0.2">
      <c r="A584" s="222" t="s">
        <v>309</v>
      </c>
      <c r="B584" s="265" t="s">
        <v>70</v>
      </c>
      <c r="C584" s="259" t="s">
        <v>310</v>
      </c>
      <c r="D584" s="260" t="s">
        <v>1</v>
      </c>
      <c r="E584" s="261" t="s">
        <v>65</v>
      </c>
      <c r="F584" s="282">
        <v>1145</v>
      </c>
      <c r="G584" s="267"/>
      <c r="H584" s="263">
        <f t="shared" ref="H584:H586" si="92">ROUND(G584*F584,2)</f>
        <v>0</v>
      </c>
    </row>
    <row r="585" spans="1:8" s="14" customFormat="1" ht="30" customHeight="1" x14ac:dyDescent="0.2">
      <c r="A585" s="222" t="s">
        <v>311</v>
      </c>
      <c r="B585" s="258" t="s">
        <v>791</v>
      </c>
      <c r="C585" s="259" t="s">
        <v>313</v>
      </c>
      <c r="D585" s="260" t="s">
        <v>314</v>
      </c>
      <c r="E585" s="261"/>
      <c r="F585" s="262"/>
      <c r="G585" s="270"/>
      <c r="H585" s="263">
        <f t="shared" si="92"/>
        <v>0</v>
      </c>
    </row>
    <row r="586" spans="1:8" s="14" customFormat="1" ht="30" customHeight="1" x14ac:dyDescent="0.2">
      <c r="A586" s="222" t="s">
        <v>315</v>
      </c>
      <c r="B586" s="265" t="s">
        <v>70</v>
      </c>
      <c r="C586" s="259" t="s">
        <v>316</v>
      </c>
      <c r="D586" s="260"/>
      <c r="E586" s="261" t="s">
        <v>65</v>
      </c>
      <c r="F586" s="266">
        <v>1085</v>
      </c>
      <c r="G586" s="267"/>
      <c r="H586" s="263">
        <f t="shared" si="92"/>
        <v>0</v>
      </c>
    </row>
    <row r="587" spans="1:8" ht="33" customHeight="1" x14ac:dyDescent="0.2">
      <c r="A587" s="52"/>
      <c r="B587" s="308" t="s">
        <v>1</v>
      </c>
      <c r="C587" s="277" t="s">
        <v>20</v>
      </c>
      <c r="D587" s="278"/>
      <c r="E587" s="311"/>
      <c r="F587" s="308"/>
      <c r="G587" s="280"/>
      <c r="H587" s="280"/>
    </row>
    <row r="588" spans="1:8" s="14" customFormat="1" ht="30" customHeight="1" x14ac:dyDescent="0.2">
      <c r="A588" s="219" t="s">
        <v>321</v>
      </c>
      <c r="B588" s="258" t="s">
        <v>792</v>
      </c>
      <c r="C588" s="259" t="s">
        <v>323</v>
      </c>
      <c r="D588" s="260" t="s">
        <v>177</v>
      </c>
      <c r="E588" s="261" t="s">
        <v>151</v>
      </c>
      <c r="F588" s="266">
        <v>155</v>
      </c>
      <c r="G588" s="267"/>
      <c r="H588" s="263">
        <f>ROUND(G588*F588,2)</f>
        <v>0</v>
      </c>
    </row>
    <row r="589" spans="1:8" ht="33" customHeight="1" x14ac:dyDescent="0.2">
      <c r="A589" s="52"/>
      <c r="B589" s="308" t="s">
        <v>1</v>
      </c>
      <c r="C589" s="277" t="s">
        <v>21</v>
      </c>
      <c r="D589" s="278"/>
      <c r="E589" s="311"/>
      <c r="F589" s="308"/>
      <c r="G589" s="280"/>
      <c r="H589" s="280"/>
    </row>
    <row r="590" spans="1:8" s="14" customFormat="1" ht="30" customHeight="1" x14ac:dyDescent="0.2">
      <c r="A590" s="219" t="s">
        <v>324</v>
      </c>
      <c r="B590" s="258" t="s">
        <v>793</v>
      </c>
      <c r="C590" s="259" t="s">
        <v>326</v>
      </c>
      <c r="D590" s="260" t="s">
        <v>134</v>
      </c>
      <c r="E590" s="261"/>
      <c r="F590" s="262"/>
      <c r="G590" s="270"/>
      <c r="H590" s="264"/>
    </row>
    <row r="591" spans="1:8" s="14" customFormat="1" ht="30" customHeight="1" x14ac:dyDescent="0.2">
      <c r="A591" s="219" t="s">
        <v>327</v>
      </c>
      <c r="B591" s="265" t="s">
        <v>70</v>
      </c>
      <c r="C591" s="259" t="s">
        <v>328</v>
      </c>
      <c r="D591" s="260"/>
      <c r="E591" s="261" t="s">
        <v>113</v>
      </c>
      <c r="F591" s="262">
        <v>2</v>
      </c>
      <c r="G591" s="267"/>
      <c r="H591" s="263">
        <f>ROUND(G591*F591,2)</f>
        <v>0</v>
      </c>
    </row>
    <row r="592" spans="1:8" s="14" customFormat="1" ht="30" customHeight="1" x14ac:dyDescent="0.2">
      <c r="A592" s="219" t="s">
        <v>329</v>
      </c>
      <c r="B592" s="258" t="s">
        <v>794</v>
      </c>
      <c r="C592" s="259" t="s">
        <v>331</v>
      </c>
      <c r="D592" s="260" t="s">
        <v>134</v>
      </c>
      <c r="E592" s="261" t="s">
        <v>151</v>
      </c>
      <c r="F592" s="266">
        <v>5</v>
      </c>
      <c r="G592" s="267"/>
      <c r="H592" s="263">
        <f>ROUND(G592*F592,2)</f>
        <v>0</v>
      </c>
    </row>
    <row r="593" spans="1:8" s="23" customFormat="1" ht="30" customHeight="1" x14ac:dyDescent="0.2">
      <c r="A593" s="219" t="s">
        <v>157</v>
      </c>
      <c r="B593" s="258" t="s">
        <v>795</v>
      </c>
      <c r="C593" s="312" t="s">
        <v>159</v>
      </c>
      <c r="D593" s="269" t="s">
        <v>112</v>
      </c>
      <c r="E593" s="261"/>
      <c r="F593" s="262"/>
      <c r="G593" s="270"/>
      <c r="H593" s="264"/>
    </row>
    <row r="594" spans="1:8" s="14" customFormat="1" ht="33" customHeight="1" x14ac:dyDescent="0.2">
      <c r="A594" s="219" t="s">
        <v>160</v>
      </c>
      <c r="B594" s="265" t="s">
        <v>70</v>
      </c>
      <c r="C594" s="268" t="s">
        <v>161</v>
      </c>
      <c r="D594" s="260"/>
      <c r="E594" s="261" t="s">
        <v>113</v>
      </c>
      <c r="F594" s="262">
        <v>4</v>
      </c>
      <c r="G594" s="267"/>
      <c r="H594" s="263">
        <f t="shared" ref="H594:H596" si="93">ROUND(G594*F594,2)</f>
        <v>0</v>
      </c>
    </row>
    <row r="595" spans="1:8" s="14" customFormat="1" ht="33" customHeight="1" x14ac:dyDescent="0.2">
      <c r="A595" s="219" t="s">
        <v>162</v>
      </c>
      <c r="B595" s="265" t="s">
        <v>73</v>
      </c>
      <c r="C595" s="268" t="s">
        <v>163</v>
      </c>
      <c r="D595" s="260"/>
      <c r="E595" s="261" t="s">
        <v>113</v>
      </c>
      <c r="F595" s="262">
        <v>2</v>
      </c>
      <c r="G595" s="267"/>
      <c r="H595" s="263">
        <f t="shared" si="93"/>
        <v>0</v>
      </c>
    </row>
    <row r="596" spans="1:8" s="14" customFormat="1" ht="33" customHeight="1" x14ac:dyDescent="0.2">
      <c r="A596" s="219" t="s">
        <v>426</v>
      </c>
      <c r="B596" s="265" t="s">
        <v>195</v>
      </c>
      <c r="C596" s="268" t="s">
        <v>427</v>
      </c>
      <c r="D596" s="260"/>
      <c r="E596" s="261" t="s">
        <v>113</v>
      </c>
      <c r="F596" s="262">
        <v>2</v>
      </c>
      <c r="G596" s="267"/>
      <c r="H596" s="263">
        <f t="shared" si="93"/>
        <v>0</v>
      </c>
    </row>
    <row r="597" spans="1:8" s="23" customFormat="1" ht="30" customHeight="1" x14ac:dyDescent="0.2">
      <c r="A597" s="219" t="s">
        <v>154</v>
      </c>
      <c r="B597" s="258" t="s">
        <v>796</v>
      </c>
      <c r="C597" s="313" t="s">
        <v>156</v>
      </c>
      <c r="D597" s="260" t="s">
        <v>134</v>
      </c>
      <c r="E597" s="261"/>
      <c r="F597" s="262"/>
      <c r="G597" s="270"/>
      <c r="H597" s="264"/>
    </row>
    <row r="598" spans="1:8" s="23" customFormat="1" ht="30" customHeight="1" x14ac:dyDescent="0.2">
      <c r="A598" s="15" t="s">
        <v>152</v>
      </c>
      <c r="B598" s="84" t="s">
        <v>70</v>
      </c>
      <c r="C598" s="143" t="s">
        <v>153</v>
      </c>
      <c r="D598" s="86"/>
      <c r="E598" s="87" t="s">
        <v>113</v>
      </c>
      <c r="F598" s="88">
        <v>2</v>
      </c>
      <c r="G598" s="89"/>
      <c r="H598" s="90">
        <f>ROUND(G598*F598,2)</f>
        <v>0</v>
      </c>
    </row>
    <row r="599" spans="1:8" s="14" customFormat="1" ht="30" customHeight="1" x14ac:dyDescent="0.2">
      <c r="A599" s="15" t="s">
        <v>144</v>
      </c>
      <c r="B599" s="124" t="s">
        <v>797</v>
      </c>
      <c r="C599" s="125" t="s">
        <v>146</v>
      </c>
      <c r="D599" s="126" t="s">
        <v>134</v>
      </c>
      <c r="E599" s="127" t="s">
        <v>113</v>
      </c>
      <c r="F599" s="144">
        <v>2</v>
      </c>
      <c r="G599" s="128"/>
      <c r="H599" s="129">
        <f t="shared" ref="H599" si="94">ROUND(G599*F599,2)</f>
        <v>0</v>
      </c>
    </row>
    <row r="600" spans="1:8" ht="33" customHeight="1" x14ac:dyDescent="0.2">
      <c r="A600" s="52"/>
      <c r="B600" s="99" t="s">
        <v>1</v>
      </c>
      <c r="C600" s="65" t="s">
        <v>22</v>
      </c>
      <c r="D600" s="60"/>
      <c r="E600" s="81"/>
      <c r="F600" s="61"/>
      <c r="G600" s="62"/>
      <c r="H600" s="62"/>
    </row>
    <row r="601" spans="1:8" s="14" customFormat="1" ht="33" customHeight="1" x14ac:dyDescent="0.2">
      <c r="A601" s="15" t="s">
        <v>128</v>
      </c>
      <c r="B601" s="16" t="s">
        <v>798</v>
      </c>
      <c r="C601" s="83" t="s">
        <v>130</v>
      </c>
      <c r="D601" s="82" t="s">
        <v>112</v>
      </c>
      <c r="E601" s="10" t="s">
        <v>113</v>
      </c>
      <c r="F601" s="17">
        <v>6</v>
      </c>
      <c r="G601" s="12"/>
      <c r="H601" s="13">
        <f>ROUND(G601*F601,2)</f>
        <v>0</v>
      </c>
    </row>
    <row r="602" spans="1:8" s="14" customFormat="1" ht="30" customHeight="1" x14ac:dyDescent="0.2">
      <c r="A602" s="219" t="s">
        <v>131</v>
      </c>
      <c r="B602" s="258" t="s">
        <v>799</v>
      </c>
      <c r="C602" s="259" t="s">
        <v>133</v>
      </c>
      <c r="D602" s="260" t="s">
        <v>134</v>
      </c>
      <c r="E602" s="261"/>
      <c r="F602" s="262"/>
      <c r="G602" s="263"/>
      <c r="H602" s="264"/>
    </row>
    <row r="603" spans="1:8" s="14" customFormat="1" ht="30" customHeight="1" x14ac:dyDescent="0.2">
      <c r="A603" s="219" t="s">
        <v>135</v>
      </c>
      <c r="B603" s="265" t="s">
        <v>70</v>
      </c>
      <c r="C603" s="259" t="s">
        <v>136</v>
      </c>
      <c r="D603" s="260"/>
      <c r="E603" s="261" t="s">
        <v>137</v>
      </c>
      <c r="F603" s="266">
        <v>0.5</v>
      </c>
      <c r="G603" s="267"/>
      <c r="H603" s="263">
        <f>ROUND(G603*F603,2)</f>
        <v>0</v>
      </c>
    </row>
    <row r="604" spans="1:8" s="14" customFormat="1" ht="30" customHeight="1" x14ac:dyDescent="0.2">
      <c r="A604" s="219" t="s">
        <v>125</v>
      </c>
      <c r="B604" s="258" t="s">
        <v>800</v>
      </c>
      <c r="C604" s="268" t="s">
        <v>127</v>
      </c>
      <c r="D604" s="269" t="s">
        <v>112</v>
      </c>
      <c r="E604" s="261"/>
      <c r="F604" s="262"/>
      <c r="G604" s="270"/>
      <c r="H604" s="264"/>
    </row>
    <row r="605" spans="1:8" s="14" customFormat="1" ht="30" customHeight="1" x14ac:dyDescent="0.2">
      <c r="A605" s="219" t="s">
        <v>332</v>
      </c>
      <c r="B605" s="265" t="s">
        <v>70</v>
      </c>
      <c r="C605" s="259" t="s">
        <v>333</v>
      </c>
      <c r="D605" s="260"/>
      <c r="E605" s="261" t="s">
        <v>113</v>
      </c>
      <c r="F605" s="262">
        <v>5</v>
      </c>
      <c r="G605" s="267"/>
      <c r="H605" s="263">
        <f t="shared" ref="H605:H612" si="95">ROUND(G605*F605,2)</f>
        <v>0</v>
      </c>
    </row>
    <row r="606" spans="1:8" s="14" customFormat="1" ht="30" customHeight="1" x14ac:dyDescent="0.2">
      <c r="A606" s="219" t="s">
        <v>123</v>
      </c>
      <c r="B606" s="265" t="s">
        <v>73</v>
      </c>
      <c r="C606" s="259" t="s">
        <v>124</v>
      </c>
      <c r="D606" s="260"/>
      <c r="E606" s="261" t="s">
        <v>113</v>
      </c>
      <c r="F606" s="262">
        <v>5</v>
      </c>
      <c r="G606" s="267"/>
      <c r="H606" s="263">
        <f t="shared" si="95"/>
        <v>0</v>
      </c>
    </row>
    <row r="607" spans="1:8" s="14" customFormat="1" ht="30" customHeight="1" x14ac:dyDescent="0.2">
      <c r="A607" s="219" t="s">
        <v>334</v>
      </c>
      <c r="B607" s="265" t="s">
        <v>195</v>
      </c>
      <c r="C607" s="259" t="s">
        <v>335</v>
      </c>
      <c r="D607" s="260"/>
      <c r="E607" s="261" t="s">
        <v>113</v>
      </c>
      <c r="F607" s="262">
        <v>1</v>
      </c>
      <c r="G607" s="267"/>
      <c r="H607" s="263">
        <f t="shared" si="95"/>
        <v>0</v>
      </c>
    </row>
    <row r="608" spans="1:8" s="14" customFormat="1" ht="30" customHeight="1" x14ac:dyDescent="0.2">
      <c r="A608" s="219" t="s">
        <v>336</v>
      </c>
      <c r="B608" s="265" t="s">
        <v>197</v>
      </c>
      <c r="C608" s="259" t="s">
        <v>337</v>
      </c>
      <c r="D608" s="260"/>
      <c r="E608" s="261" t="s">
        <v>113</v>
      </c>
      <c r="F608" s="262">
        <v>1</v>
      </c>
      <c r="G608" s="267"/>
      <c r="H608" s="263">
        <f t="shared" si="95"/>
        <v>0</v>
      </c>
    </row>
    <row r="609" spans="1:8" s="14" customFormat="1" ht="30" customHeight="1" x14ac:dyDescent="0.2">
      <c r="A609" s="219" t="s">
        <v>109</v>
      </c>
      <c r="B609" s="258" t="s">
        <v>801</v>
      </c>
      <c r="C609" s="259" t="s">
        <v>111</v>
      </c>
      <c r="D609" s="269" t="s">
        <v>112</v>
      </c>
      <c r="E609" s="261" t="s">
        <v>113</v>
      </c>
      <c r="F609" s="262">
        <v>4</v>
      </c>
      <c r="G609" s="267"/>
      <c r="H609" s="263">
        <f t="shared" si="95"/>
        <v>0</v>
      </c>
    </row>
    <row r="610" spans="1:8" s="14" customFormat="1" ht="30" customHeight="1" x14ac:dyDescent="0.2">
      <c r="A610" s="219" t="s">
        <v>114</v>
      </c>
      <c r="B610" s="258" t="s">
        <v>802</v>
      </c>
      <c r="C610" s="259" t="s">
        <v>116</v>
      </c>
      <c r="D610" s="269" t="s">
        <v>112</v>
      </c>
      <c r="E610" s="261" t="s">
        <v>113</v>
      </c>
      <c r="F610" s="262">
        <v>1</v>
      </c>
      <c r="G610" s="267"/>
      <c r="H610" s="263">
        <f t="shared" si="95"/>
        <v>0</v>
      </c>
    </row>
    <row r="611" spans="1:8" s="14" customFormat="1" ht="30" customHeight="1" x14ac:dyDescent="0.2">
      <c r="A611" s="219" t="s">
        <v>117</v>
      </c>
      <c r="B611" s="258" t="s">
        <v>803</v>
      </c>
      <c r="C611" s="259" t="s">
        <v>119</v>
      </c>
      <c r="D611" s="269" t="s">
        <v>112</v>
      </c>
      <c r="E611" s="261" t="s">
        <v>113</v>
      </c>
      <c r="F611" s="262">
        <v>1</v>
      </c>
      <c r="G611" s="267"/>
      <c r="H611" s="263">
        <f t="shared" si="95"/>
        <v>0</v>
      </c>
    </row>
    <row r="612" spans="1:8" s="14" customFormat="1" ht="30" customHeight="1" x14ac:dyDescent="0.2">
      <c r="A612" s="257" t="s">
        <v>120</v>
      </c>
      <c r="B612" s="271" t="s">
        <v>804</v>
      </c>
      <c r="C612" s="268" t="s">
        <v>122</v>
      </c>
      <c r="D612" s="269" t="s">
        <v>112</v>
      </c>
      <c r="E612" s="272" t="s">
        <v>113</v>
      </c>
      <c r="F612" s="273">
        <v>1</v>
      </c>
      <c r="G612" s="274"/>
      <c r="H612" s="275">
        <f t="shared" si="95"/>
        <v>0</v>
      </c>
    </row>
    <row r="613" spans="1:8" ht="33" customHeight="1" x14ac:dyDescent="0.2">
      <c r="A613" s="52"/>
      <c r="B613" s="276" t="s">
        <v>1</v>
      </c>
      <c r="C613" s="277" t="s">
        <v>23</v>
      </c>
      <c r="D613" s="278"/>
      <c r="E613" s="279"/>
      <c r="F613" s="278"/>
      <c r="G613" s="280"/>
      <c r="H613" s="280"/>
    </row>
    <row r="614" spans="1:8" s="14" customFormat="1" ht="30" customHeight="1" x14ac:dyDescent="0.2">
      <c r="A614" s="222" t="s">
        <v>102</v>
      </c>
      <c r="B614" s="258" t="s">
        <v>805</v>
      </c>
      <c r="C614" s="259" t="s">
        <v>103</v>
      </c>
      <c r="D614" s="260" t="s">
        <v>104</v>
      </c>
      <c r="E614" s="261"/>
      <c r="F614" s="281"/>
      <c r="G614" s="270"/>
      <c r="H614" s="263"/>
    </row>
    <row r="615" spans="1:8" s="14" customFormat="1" ht="30" customHeight="1" x14ac:dyDescent="0.2">
      <c r="A615" s="222" t="s">
        <v>105</v>
      </c>
      <c r="B615" s="265" t="s">
        <v>70</v>
      </c>
      <c r="C615" s="259" t="s">
        <v>106</v>
      </c>
      <c r="D615" s="260"/>
      <c r="E615" s="261" t="s">
        <v>65</v>
      </c>
      <c r="F615" s="282">
        <v>280</v>
      </c>
      <c r="G615" s="267"/>
      <c r="H615" s="263">
        <f>ROUND(G615*F615,2)</f>
        <v>0</v>
      </c>
    </row>
    <row r="616" spans="1:8" s="14" customFormat="1" ht="30" customHeight="1" x14ac:dyDescent="0.2">
      <c r="A616" s="6" t="s">
        <v>107</v>
      </c>
      <c r="B616" s="7" t="s">
        <v>73</v>
      </c>
      <c r="C616" s="8" t="s">
        <v>108</v>
      </c>
      <c r="D616" s="9"/>
      <c r="E616" s="10" t="s">
        <v>65</v>
      </c>
      <c r="F616" s="20">
        <v>800</v>
      </c>
      <c r="G616" s="12"/>
      <c r="H616" s="13">
        <f>ROUND(G616*F616,2)</f>
        <v>0</v>
      </c>
    </row>
    <row r="617" spans="1:8" ht="33" customHeight="1" thickBot="1" x14ac:dyDescent="0.25">
      <c r="A617" s="106"/>
      <c r="B617" s="107" t="s">
        <v>40</v>
      </c>
      <c r="C617" s="463" t="str">
        <f>C547</f>
        <v>HECTOR AVENUE - STAFFORD STREET TO WENTWORTH STREET
(MAJOR REHABILITATION)</v>
      </c>
      <c r="D617" s="464"/>
      <c r="E617" s="464"/>
      <c r="F617" s="465"/>
      <c r="G617" s="106" t="s">
        <v>16</v>
      </c>
      <c r="H617" s="106">
        <f>SUM(H547:H616)</f>
        <v>0</v>
      </c>
    </row>
    <row r="618" spans="1:8" s="22" customFormat="1" ht="33" customHeight="1" thickTop="1" x14ac:dyDescent="0.2">
      <c r="A618" s="55"/>
      <c r="B618" s="56" t="s">
        <v>41</v>
      </c>
      <c r="C618" s="469" t="s">
        <v>428</v>
      </c>
      <c r="D618" s="470"/>
      <c r="E618" s="470"/>
      <c r="F618" s="471"/>
      <c r="G618" s="57"/>
      <c r="H618" s="57" t="s">
        <v>1</v>
      </c>
    </row>
    <row r="619" spans="1:8" ht="33" customHeight="1" x14ac:dyDescent="0.2">
      <c r="A619" s="52"/>
      <c r="B619" s="58"/>
      <c r="C619" s="59" t="s">
        <v>18</v>
      </c>
      <c r="D619" s="60"/>
      <c r="E619" s="61" t="s">
        <v>1</v>
      </c>
      <c r="F619" s="61" t="s">
        <v>1</v>
      </c>
      <c r="G619" s="62" t="s">
        <v>1</v>
      </c>
      <c r="H619" s="62"/>
    </row>
    <row r="620" spans="1:8" s="14" customFormat="1" ht="33" customHeight="1" x14ac:dyDescent="0.2">
      <c r="A620" s="63" t="s">
        <v>74</v>
      </c>
      <c r="B620" s="16" t="s">
        <v>806</v>
      </c>
      <c r="C620" s="8" t="s">
        <v>76</v>
      </c>
      <c r="D620" s="9" t="s">
        <v>59</v>
      </c>
      <c r="E620" s="10"/>
      <c r="F620" s="64"/>
      <c r="G620" s="18"/>
      <c r="H620" s="13"/>
    </row>
    <row r="621" spans="1:8" s="14" customFormat="1" ht="33" customHeight="1" x14ac:dyDescent="0.2">
      <c r="A621" s="220" t="s">
        <v>77</v>
      </c>
      <c r="B621" s="265" t="s">
        <v>70</v>
      </c>
      <c r="C621" s="259" t="s">
        <v>78</v>
      </c>
      <c r="D621" s="260" t="s">
        <v>1</v>
      </c>
      <c r="E621" s="261" t="s">
        <v>60</v>
      </c>
      <c r="F621" s="282">
        <v>10</v>
      </c>
      <c r="G621" s="267"/>
      <c r="H621" s="263">
        <f t="shared" ref="H621" si="96">ROUND(G621*F621,2)</f>
        <v>0</v>
      </c>
    </row>
    <row r="622" spans="1:8" s="14" customFormat="1" ht="30" customHeight="1" x14ac:dyDescent="0.2">
      <c r="A622" s="219" t="s">
        <v>79</v>
      </c>
      <c r="B622" s="258" t="s">
        <v>807</v>
      </c>
      <c r="C622" s="259" t="s">
        <v>81</v>
      </c>
      <c r="D622" s="260" t="s">
        <v>59</v>
      </c>
      <c r="E622" s="261" t="s">
        <v>65</v>
      </c>
      <c r="F622" s="282">
        <v>510</v>
      </c>
      <c r="G622" s="267"/>
      <c r="H622" s="263">
        <f t="shared" ref="H622:H623" si="97">ROUND(G622*F622,2)</f>
        <v>0</v>
      </c>
    </row>
    <row r="623" spans="1:8" s="14" customFormat="1" ht="30" customHeight="1" x14ac:dyDescent="0.2">
      <c r="A623" s="219" t="s">
        <v>368</v>
      </c>
      <c r="B623" s="258" t="s">
        <v>808</v>
      </c>
      <c r="C623" s="259" t="s">
        <v>370</v>
      </c>
      <c r="D623" s="260" t="s">
        <v>64</v>
      </c>
      <c r="E623" s="261" t="s">
        <v>60</v>
      </c>
      <c r="F623" s="282">
        <v>35</v>
      </c>
      <c r="G623" s="267"/>
      <c r="H623" s="263">
        <f t="shared" si="97"/>
        <v>0</v>
      </c>
    </row>
    <row r="624" spans="1:8" ht="33" customHeight="1" x14ac:dyDescent="0.2">
      <c r="A624" s="52"/>
      <c r="B624" s="276" t="s">
        <v>1</v>
      </c>
      <c r="C624" s="277" t="s">
        <v>32</v>
      </c>
      <c r="D624" s="278"/>
      <c r="E624" s="279"/>
      <c r="F624" s="278"/>
      <c r="G624" s="280"/>
      <c r="H624" s="280"/>
    </row>
    <row r="625" spans="1:8" s="14" customFormat="1" ht="30" customHeight="1" x14ac:dyDescent="0.2">
      <c r="A625" s="222" t="s">
        <v>371</v>
      </c>
      <c r="B625" s="258" t="s">
        <v>809</v>
      </c>
      <c r="C625" s="259" t="s">
        <v>373</v>
      </c>
      <c r="D625" s="260" t="s">
        <v>244</v>
      </c>
      <c r="E625" s="261"/>
      <c r="F625" s="281"/>
      <c r="G625" s="270"/>
      <c r="H625" s="263"/>
    </row>
    <row r="626" spans="1:8" s="14" customFormat="1" ht="33" customHeight="1" x14ac:dyDescent="0.2">
      <c r="A626" s="222" t="s">
        <v>374</v>
      </c>
      <c r="B626" s="265" t="s">
        <v>70</v>
      </c>
      <c r="C626" s="259" t="s">
        <v>375</v>
      </c>
      <c r="D626" s="260" t="s">
        <v>1</v>
      </c>
      <c r="E626" s="261" t="s">
        <v>65</v>
      </c>
      <c r="F626" s="282">
        <v>30</v>
      </c>
      <c r="G626" s="267"/>
      <c r="H626" s="263">
        <f>ROUND(G626*F626,2)</f>
        <v>0</v>
      </c>
    </row>
    <row r="627" spans="1:8" s="14" customFormat="1" ht="30" customHeight="1" x14ac:dyDescent="0.2">
      <c r="A627" s="222" t="s">
        <v>226</v>
      </c>
      <c r="B627" s="258" t="s">
        <v>810</v>
      </c>
      <c r="C627" s="259" t="s">
        <v>228</v>
      </c>
      <c r="D627" s="260" t="s">
        <v>229</v>
      </c>
      <c r="E627" s="261"/>
      <c r="F627" s="281"/>
      <c r="G627" s="270"/>
      <c r="H627" s="263"/>
    </row>
    <row r="628" spans="1:8" s="14" customFormat="1" ht="30" customHeight="1" x14ac:dyDescent="0.2">
      <c r="A628" s="222" t="s">
        <v>376</v>
      </c>
      <c r="B628" s="265" t="s">
        <v>70</v>
      </c>
      <c r="C628" s="259" t="s">
        <v>377</v>
      </c>
      <c r="D628" s="260" t="s">
        <v>1</v>
      </c>
      <c r="E628" s="261" t="s">
        <v>65</v>
      </c>
      <c r="F628" s="282">
        <v>5</v>
      </c>
      <c r="G628" s="267"/>
      <c r="H628" s="263">
        <f t="shared" ref="H628:H629" si="98">ROUND(G628*F628,2)</f>
        <v>0</v>
      </c>
    </row>
    <row r="629" spans="1:8" s="14" customFormat="1" ht="33" customHeight="1" x14ac:dyDescent="0.2">
      <c r="A629" s="222" t="s">
        <v>378</v>
      </c>
      <c r="B629" s="265" t="s">
        <v>73</v>
      </c>
      <c r="C629" s="259" t="s">
        <v>379</v>
      </c>
      <c r="D629" s="260" t="s">
        <v>1</v>
      </c>
      <c r="E629" s="261" t="s">
        <v>65</v>
      </c>
      <c r="F629" s="282">
        <v>60</v>
      </c>
      <c r="G629" s="267"/>
      <c r="H629" s="263">
        <f t="shared" si="98"/>
        <v>0</v>
      </c>
    </row>
    <row r="630" spans="1:8" s="14" customFormat="1" ht="30" customHeight="1" x14ac:dyDescent="0.2">
      <c r="A630" s="222" t="s">
        <v>241</v>
      </c>
      <c r="B630" s="258" t="s">
        <v>811</v>
      </c>
      <c r="C630" s="259" t="s">
        <v>243</v>
      </c>
      <c r="D630" s="260" t="s">
        <v>244</v>
      </c>
      <c r="E630" s="261"/>
      <c r="F630" s="281"/>
      <c r="G630" s="270"/>
      <c r="H630" s="263"/>
    </row>
    <row r="631" spans="1:8" s="14" customFormat="1" ht="30" customHeight="1" x14ac:dyDescent="0.2">
      <c r="A631" s="222" t="s">
        <v>245</v>
      </c>
      <c r="B631" s="265" t="s">
        <v>70</v>
      </c>
      <c r="C631" s="259" t="s">
        <v>246</v>
      </c>
      <c r="D631" s="260" t="s">
        <v>1</v>
      </c>
      <c r="E631" s="261" t="s">
        <v>113</v>
      </c>
      <c r="F631" s="281">
        <v>30</v>
      </c>
      <c r="G631" s="267"/>
      <c r="H631" s="263">
        <f>ROUND(G631*F631,2)</f>
        <v>0</v>
      </c>
    </row>
    <row r="632" spans="1:8" s="14" customFormat="1" ht="30" customHeight="1" x14ac:dyDescent="0.2">
      <c r="A632" s="222" t="s">
        <v>247</v>
      </c>
      <c r="B632" s="258" t="s">
        <v>812</v>
      </c>
      <c r="C632" s="259" t="s">
        <v>249</v>
      </c>
      <c r="D632" s="260" t="s">
        <v>244</v>
      </c>
      <c r="E632" s="261"/>
      <c r="F632" s="281"/>
      <c r="G632" s="270"/>
      <c r="H632" s="263"/>
    </row>
    <row r="633" spans="1:8" s="14" customFormat="1" ht="30" customHeight="1" x14ac:dyDescent="0.2">
      <c r="A633" s="283" t="s">
        <v>250</v>
      </c>
      <c r="B633" s="314" t="s">
        <v>70</v>
      </c>
      <c r="C633" s="315" t="s">
        <v>251</v>
      </c>
      <c r="D633" s="314" t="s">
        <v>1</v>
      </c>
      <c r="E633" s="314" t="s">
        <v>113</v>
      </c>
      <c r="F633" s="281">
        <v>10</v>
      </c>
      <c r="G633" s="267"/>
      <c r="H633" s="263">
        <f>ROUND(G633*F633,2)</f>
        <v>0</v>
      </c>
    </row>
    <row r="634" spans="1:8" s="14" customFormat="1" ht="30" customHeight="1" x14ac:dyDescent="0.2">
      <c r="A634" s="222" t="s">
        <v>252</v>
      </c>
      <c r="B634" s="265" t="s">
        <v>73</v>
      </c>
      <c r="C634" s="259" t="s">
        <v>253</v>
      </c>
      <c r="D634" s="260" t="s">
        <v>1</v>
      </c>
      <c r="E634" s="261" t="s">
        <v>113</v>
      </c>
      <c r="F634" s="281">
        <v>100</v>
      </c>
      <c r="G634" s="267"/>
      <c r="H634" s="263">
        <f>ROUND(G634*F634,2)</f>
        <v>0</v>
      </c>
    </row>
    <row r="635" spans="1:8" s="14" customFormat="1" ht="30" customHeight="1" x14ac:dyDescent="0.2">
      <c r="A635" s="222" t="s">
        <v>221</v>
      </c>
      <c r="B635" s="258" t="s">
        <v>813</v>
      </c>
      <c r="C635" s="259" t="s">
        <v>223</v>
      </c>
      <c r="D635" s="260" t="s">
        <v>224</v>
      </c>
      <c r="E635" s="261"/>
      <c r="F635" s="281"/>
      <c r="G635" s="270"/>
      <c r="H635" s="263"/>
    </row>
    <row r="636" spans="1:8" s="14" customFormat="1" ht="30" customHeight="1" x14ac:dyDescent="0.2">
      <c r="A636" s="222" t="s">
        <v>216</v>
      </c>
      <c r="B636" s="265" t="s">
        <v>70</v>
      </c>
      <c r="C636" s="259" t="s">
        <v>217</v>
      </c>
      <c r="D636" s="260" t="s">
        <v>218</v>
      </c>
      <c r="E636" s="261"/>
      <c r="F636" s="281"/>
      <c r="G636" s="270"/>
      <c r="H636" s="263"/>
    </row>
    <row r="637" spans="1:8" s="14" customFormat="1" ht="30" customHeight="1" x14ac:dyDescent="0.2">
      <c r="A637" s="222" t="s">
        <v>266</v>
      </c>
      <c r="B637" s="310" t="s">
        <v>169</v>
      </c>
      <c r="C637" s="259" t="s">
        <v>267</v>
      </c>
      <c r="D637" s="260"/>
      <c r="E637" s="261" t="s">
        <v>65</v>
      </c>
      <c r="F637" s="282">
        <v>15</v>
      </c>
      <c r="G637" s="267"/>
      <c r="H637" s="263">
        <f>ROUND(G637*F637,2)</f>
        <v>0</v>
      </c>
    </row>
    <row r="638" spans="1:8" s="14" customFormat="1" ht="30" customHeight="1" x14ac:dyDescent="0.2">
      <c r="A638" s="222" t="s">
        <v>429</v>
      </c>
      <c r="B638" s="265" t="s">
        <v>73</v>
      </c>
      <c r="C638" s="259" t="s">
        <v>430</v>
      </c>
      <c r="D638" s="260" t="s">
        <v>399</v>
      </c>
      <c r="E638" s="261" t="s">
        <v>65</v>
      </c>
      <c r="F638" s="282">
        <v>1</v>
      </c>
      <c r="G638" s="267"/>
      <c r="H638" s="263">
        <f t="shared" ref="H638:H639" si="99">ROUND(G638*F638,2)</f>
        <v>0</v>
      </c>
    </row>
    <row r="639" spans="1:8" s="14" customFormat="1" ht="30" customHeight="1" x14ac:dyDescent="0.2">
      <c r="A639" s="222" t="s">
        <v>268</v>
      </c>
      <c r="B639" s="258" t="s">
        <v>814</v>
      </c>
      <c r="C639" s="259" t="s">
        <v>269</v>
      </c>
      <c r="D639" s="260" t="s">
        <v>270</v>
      </c>
      <c r="E639" s="261" t="s">
        <v>65</v>
      </c>
      <c r="F639" s="266">
        <v>5</v>
      </c>
      <c r="G639" s="267"/>
      <c r="H639" s="263">
        <f t="shared" si="99"/>
        <v>0</v>
      </c>
    </row>
    <row r="640" spans="1:8" s="14" customFormat="1" ht="30" customHeight="1" x14ac:dyDescent="0.2">
      <c r="A640" s="222" t="s">
        <v>212</v>
      </c>
      <c r="B640" s="258" t="s">
        <v>815</v>
      </c>
      <c r="C640" s="259" t="s">
        <v>214</v>
      </c>
      <c r="D640" s="260" t="s">
        <v>215</v>
      </c>
      <c r="E640" s="261"/>
      <c r="F640" s="281"/>
      <c r="G640" s="270"/>
      <c r="H640" s="263"/>
    </row>
    <row r="641" spans="1:8" s="14" customFormat="1" ht="30" customHeight="1" x14ac:dyDescent="0.2">
      <c r="A641" s="222" t="s">
        <v>277</v>
      </c>
      <c r="B641" s="265" t="s">
        <v>70</v>
      </c>
      <c r="C641" s="259" t="s">
        <v>278</v>
      </c>
      <c r="D641" s="260" t="s">
        <v>1</v>
      </c>
      <c r="E641" s="261" t="s">
        <v>151</v>
      </c>
      <c r="F641" s="282">
        <v>30</v>
      </c>
      <c r="G641" s="267"/>
      <c r="H641" s="263">
        <f t="shared" ref="H641" si="100">ROUND(G641*F641,2)</f>
        <v>0</v>
      </c>
    </row>
    <row r="642" spans="1:8" s="14" customFormat="1" ht="30" customHeight="1" x14ac:dyDescent="0.2">
      <c r="A642" s="222" t="s">
        <v>347</v>
      </c>
      <c r="B642" s="258" t="s">
        <v>816</v>
      </c>
      <c r="C642" s="259" t="s">
        <v>349</v>
      </c>
      <c r="D642" s="260" t="s">
        <v>215</v>
      </c>
      <c r="E642" s="261"/>
      <c r="F642" s="281"/>
      <c r="G642" s="270"/>
      <c r="H642" s="263"/>
    </row>
    <row r="643" spans="1:8" s="14" customFormat="1" ht="33" customHeight="1" x14ac:dyDescent="0.2">
      <c r="A643" s="222" t="s">
        <v>282</v>
      </c>
      <c r="B643" s="265" t="s">
        <v>70</v>
      </c>
      <c r="C643" s="259" t="s">
        <v>283</v>
      </c>
      <c r="D643" s="260" t="s">
        <v>284</v>
      </c>
      <c r="E643" s="261" t="s">
        <v>151</v>
      </c>
      <c r="F643" s="282">
        <v>30</v>
      </c>
      <c r="G643" s="267"/>
      <c r="H643" s="263">
        <f t="shared" ref="H643:H644" si="101">ROUND(G643*F643,2)</f>
        <v>0</v>
      </c>
    </row>
    <row r="644" spans="1:8" s="24" customFormat="1" ht="33" customHeight="1" x14ac:dyDescent="0.2">
      <c r="A644" s="6" t="s">
        <v>393</v>
      </c>
      <c r="B644" s="84" t="s">
        <v>73</v>
      </c>
      <c r="C644" s="110" t="s">
        <v>296</v>
      </c>
      <c r="D644" s="86" t="s">
        <v>394</v>
      </c>
      <c r="E644" s="87" t="s">
        <v>151</v>
      </c>
      <c r="F644" s="119">
        <v>5</v>
      </c>
      <c r="G644" s="89"/>
      <c r="H644" s="90">
        <f t="shared" si="101"/>
        <v>0</v>
      </c>
    </row>
    <row r="645" spans="1:8" s="14" customFormat="1" ht="30" customHeight="1" x14ac:dyDescent="0.2">
      <c r="A645" s="6" t="s">
        <v>285</v>
      </c>
      <c r="B645" s="91" t="s">
        <v>817</v>
      </c>
      <c r="C645" s="112" t="s">
        <v>287</v>
      </c>
      <c r="D645" s="93" t="s">
        <v>288</v>
      </c>
      <c r="E645" s="94"/>
      <c r="F645" s="120"/>
      <c r="G645" s="96"/>
      <c r="H645" s="115"/>
    </row>
    <row r="646" spans="1:8" s="14" customFormat="1" ht="33" customHeight="1" x14ac:dyDescent="0.2">
      <c r="A646" s="222" t="s">
        <v>289</v>
      </c>
      <c r="B646" s="240" t="s">
        <v>70</v>
      </c>
      <c r="C646" s="226" t="s">
        <v>280</v>
      </c>
      <c r="D646" s="227" t="s">
        <v>281</v>
      </c>
      <c r="E646" s="228"/>
      <c r="F646" s="232"/>
      <c r="G646" s="231"/>
      <c r="H646" s="231"/>
    </row>
    <row r="647" spans="1:8" s="14" customFormat="1" ht="30" customHeight="1" x14ac:dyDescent="0.2">
      <c r="A647" s="222" t="s">
        <v>1068</v>
      </c>
      <c r="B647" s="242" t="s">
        <v>169</v>
      </c>
      <c r="C647" s="226" t="s">
        <v>292</v>
      </c>
      <c r="D647" s="227"/>
      <c r="E647" s="228" t="s">
        <v>151</v>
      </c>
      <c r="F647" s="229">
        <v>15</v>
      </c>
      <c r="G647" s="230"/>
      <c r="H647" s="231">
        <f>ROUND(G647*F647,2)</f>
        <v>0</v>
      </c>
    </row>
    <row r="648" spans="1:8" s="14" customFormat="1" ht="30" customHeight="1" x14ac:dyDescent="0.2">
      <c r="A648" s="222" t="s">
        <v>1069</v>
      </c>
      <c r="B648" s="242" t="s">
        <v>191</v>
      </c>
      <c r="C648" s="226" t="s">
        <v>293</v>
      </c>
      <c r="D648" s="227"/>
      <c r="E648" s="228" t="s">
        <v>151</v>
      </c>
      <c r="F648" s="229">
        <v>55</v>
      </c>
      <c r="G648" s="230"/>
      <c r="H648" s="231">
        <f>ROUND(G648*F648,2)</f>
        <v>0</v>
      </c>
    </row>
    <row r="649" spans="1:8" s="24" customFormat="1" ht="33" customHeight="1" x14ac:dyDescent="0.2">
      <c r="A649" s="222" t="s">
        <v>295</v>
      </c>
      <c r="B649" s="240" t="s">
        <v>73</v>
      </c>
      <c r="C649" s="226" t="s">
        <v>296</v>
      </c>
      <c r="D649" s="227" t="s">
        <v>297</v>
      </c>
      <c r="E649" s="228" t="s">
        <v>151</v>
      </c>
      <c r="F649" s="229">
        <v>5</v>
      </c>
      <c r="G649" s="230"/>
      <c r="H649" s="231">
        <f t="shared" ref="H649" si="102">ROUND(G649*F649,2)</f>
        <v>0</v>
      </c>
    </row>
    <row r="650" spans="1:8" s="14" customFormat="1" ht="33" customHeight="1" x14ac:dyDescent="0.2">
      <c r="A650" s="222" t="s">
        <v>298</v>
      </c>
      <c r="B650" s="225" t="s">
        <v>818</v>
      </c>
      <c r="C650" s="226" t="s">
        <v>300</v>
      </c>
      <c r="D650" s="227" t="s">
        <v>602</v>
      </c>
      <c r="E650" s="228"/>
      <c r="F650" s="232"/>
      <c r="G650" s="231"/>
      <c r="H650" s="231"/>
    </row>
    <row r="651" spans="1:8" s="14" customFormat="1" ht="30" customHeight="1" x14ac:dyDescent="0.2">
      <c r="A651" s="222" t="s">
        <v>301</v>
      </c>
      <c r="B651" s="240" t="s">
        <v>70</v>
      </c>
      <c r="C651" s="226" t="s">
        <v>182</v>
      </c>
      <c r="D651" s="227"/>
      <c r="E651" s="228"/>
      <c r="F651" s="232"/>
      <c r="G651" s="231"/>
      <c r="H651" s="231"/>
    </row>
    <row r="652" spans="1:8" s="14" customFormat="1" ht="30" customHeight="1" x14ac:dyDescent="0.2">
      <c r="A652" s="222" t="s">
        <v>302</v>
      </c>
      <c r="B652" s="242" t="s">
        <v>169</v>
      </c>
      <c r="C652" s="226" t="s">
        <v>185</v>
      </c>
      <c r="D652" s="227"/>
      <c r="E652" s="228" t="s">
        <v>72</v>
      </c>
      <c r="F652" s="229">
        <v>260</v>
      </c>
      <c r="G652" s="230"/>
      <c r="H652" s="231">
        <f>ROUND(G652*F652,2)</f>
        <v>0</v>
      </c>
    </row>
    <row r="653" spans="1:8" s="14" customFormat="1" ht="30" customHeight="1" x14ac:dyDescent="0.2">
      <c r="A653" s="222" t="s">
        <v>303</v>
      </c>
      <c r="B653" s="240" t="s">
        <v>73</v>
      </c>
      <c r="C653" s="226" t="s">
        <v>189</v>
      </c>
      <c r="D653" s="227"/>
      <c r="E653" s="228"/>
      <c r="F653" s="232"/>
      <c r="G653" s="231"/>
      <c r="H653" s="231"/>
    </row>
    <row r="654" spans="1:8" s="14" customFormat="1" ht="30" customHeight="1" x14ac:dyDescent="0.2">
      <c r="A654" s="222" t="s">
        <v>304</v>
      </c>
      <c r="B654" s="242" t="s">
        <v>169</v>
      </c>
      <c r="C654" s="226" t="s">
        <v>185</v>
      </c>
      <c r="D654" s="227"/>
      <c r="E654" s="228" t="s">
        <v>72</v>
      </c>
      <c r="F654" s="229">
        <v>5</v>
      </c>
      <c r="G654" s="230"/>
      <c r="H654" s="231">
        <f t="shared" ref="H654" si="103">ROUND(G654*F654,2)</f>
        <v>0</v>
      </c>
    </row>
    <row r="655" spans="1:8" s="14" customFormat="1" ht="30" customHeight="1" x14ac:dyDescent="0.2">
      <c r="A655" s="222" t="s">
        <v>305</v>
      </c>
      <c r="B655" s="225" t="s">
        <v>819</v>
      </c>
      <c r="C655" s="226" t="s">
        <v>307</v>
      </c>
      <c r="D655" s="227" t="s">
        <v>308</v>
      </c>
      <c r="E655" s="228"/>
      <c r="F655" s="232"/>
      <c r="G655" s="233"/>
      <c r="H655" s="231"/>
    </row>
    <row r="656" spans="1:8" s="14" customFormat="1" ht="30" customHeight="1" x14ac:dyDescent="0.2">
      <c r="A656" s="222" t="s">
        <v>309</v>
      </c>
      <c r="B656" s="240" t="s">
        <v>70</v>
      </c>
      <c r="C656" s="226" t="s">
        <v>310</v>
      </c>
      <c r="D656" s="227" t="s">
        <v>1</v>
      </c>
      <c r="E656" s="228" t="s">
        <v>65</v>
      </c>
      <c r="F656" s="229">
        <v>650</v>
      </c>
      <c r="G656" s="230"/>
      <c r="H656" s="231">
        <f t="shared" ref="H656:H657" si="104">ROUND(G656*F656,2)</f>
        <v>0</v>
      </c>
    </row>
    <row r="657" spans="1:8" s="14" customFormat="1" ht="30" customHeight="1" x14ac:dyDescent="0.2">
      <c r="A657" s="222" t="s">
        <v>317</v>
      </c>
      <c r="B657" s="225" t="s">
        <v>820</v>
      </c>
      <c r="C657" s="226" t="s">
        <v>319</v>
      </c>
      <c r="D657" s="227" t="s">
        <v>320</v>
      </c>
      <c r="E657" s="228" t="s">
        <v>113</v>
      </c>
      <c r="F657" s="244">
        <v>2</v>
      </c>
      <c r="G657" s="230"/>
      <c r="H657" s="231">
        <f t="shared" si="104"/>
        <v>0</v>
      </c>
    </row>
    <row r="658" spans="1:8" ht="33" customHeight="1" x14ac:dyDescent="0.2">
      <c r="A658" s="52"/>
      <c r="B658" s="80" t="s">
        <v>1</v>
      </c>
      <c r="C658" s="121" t="s">
        <v>19</v>
      </c>
      <c r="D658" s="224"/>
      <c r="E658" s="80"/>
      <c r="F658" s="80"/>
      <c r="G658" s="62"/>
      <c r="H658" s="62"/>
    </row>
    <row r="659" spans="1:8" s="14" customFormat="1" ht="30" customHeight="1" x14ac:dyDescent="0.2">
      <c r="A659" s="219" t="s">
        <v>403</v>
      </c>
      <c r="B659" s="225" t="s">
        <v>821</v>
      </c>
      <c r="C659" s="226" t="s">
        <v>217</v>
      </c>
      <c r="D659" s="227" t="s">
        <v>405</v>
      </c>
      <c r="E659" s="228" t="s">
        <v>65</v>
      </c>
      <c r="F659" s="243">
        <v>165</v>
      </c>
      <c r="G659" s="230"/>
      <c r="H659" s="231">
        <f t="shared" ref="H659" si="105">ROUND(G659*F659,2)</f>
        <v>0</v>
      </c>
    </row>
    <row r="660" spans="1:8" ht="33" customHeight="1" x14ac:dyDescent="0.2">
      <c r="A660" s="52"/>
      <c r="B660" s="80" t="s">
        <v>1</v>
      </c>
      <c r="C660" s="65" t="s">
        <v>20</v>
      </c>
      <c r="D660" s="224"/>
      <c r="E660" s="99"/>
      <c r="F660" s="80"/>
      <c r="G660" s="62"/>
      <c r="H660" s="62"/>
    </row>
    <row r="661" spans="1:8" s="14" customFormat="1" ht="30" customHeight="1" x14ac:dyDescent="0.2">
      <c r="A661" s="219" t="s">
        <v>321</v>
      </c>
      <c r="B661" s="225" t="s">
        <v>822</v>
      </c>
      <c r="C661" s="226" t="s">
        <v>323</v>
      </c>
      <c r="D661" s="227" t="s">
        <v>177</v>
      </c>
      <c r="E661" s="228" t="s">
        <v>151</v>
      </c>
      <c r="F661" s="243">
        <v>270</v>
      </c>
      <c r="G661" s="230"/>
      <c r="H661" s="231">
        <f>ROUND(G661*F661,2)</f>
        <v>0</v>
      </c>
    </row>
    <row r="662" spans="1:8" ht="33" customHeight="1" x14ac:dyDescent="0.2">
      <c r="A662" s="52"/>
      <c r="B662" s="80" t="s">
        <v>1</v>
      </c>
      <c r="C662" s="65" t="s">
        <v>21</v>
      </c>
      <c r="D662" s="224"/>
      <c r="E662" s="99"/>
      <c r="F662" s="80"/>
      <c r="G662" s="62"/>
      <c r="H662" s="62"/>
    </row>
    <row r="663" spans="1:8" s="14" customFormat="1" ht="30" customHeight="1" x14ac:dyDescent="0.2">
      <c r="A663" s="219" t="s">
        <v>324</v>
      </c>
      <c r="B663" s="225" t="s">
        <v>823</v>
      </c>
      <c r="C663" s="226" t="s">
        <v>326</v>
      </c>
      <c r="D663" s="227" t="s">
        <v>134</v>
      </c>
      <c r="E663" s="228"/>
      <c r="F663" s="244"/>
      <c r="G663" s="233"/>
      <c r="H663" s="245"/>
    </row>
    <row r="664" spans="1:8" s="14" customFormat="1" ht="30" customHeight="1" x14ac:dyDescent="0.2">
      <c r="A664" s="219" t="s">
        <v>327</v>
      </c>
      <c r="B664" s="240" t="s">
        <v>70</v>
      </c>
      <c r="C664" s="226" t="s">
        <v>328</v>
      </c>
      <c r="D664" s="227"/>
      <c r="E664" s="228" t="s">
        <v>113</v>
      </c>
      <c r="F664" s="244">
        <v>1</v>
      </c>
      <c r="G664" s="230"/>
      <c r="H664" s="231">
        <f>ROUND(G664*F664,2)</f>
        <v>0</v>
      </c>
    </row>
    <row r="665" spans="1:8" s="14" customFormat="1" ht="30" customHeight="1" x14ac:dyDescent="0.2">
      <c r="A665" s="219" t="s">
        <v>329</v>
      </c>
      <c r="B665" s="225" t="s">
        <v>824</v>
      </c>
      <c r="C665" s="226" t="s">
        <v>331</v>
      </c>
      <c r="D665" s="227" t="s">
        <v>134</v>
      </c>
      <c r="E665" s="228" t="s">
        <v>151</v>
      </c>
      <c r="F665" s="243">
        <v>5</v>
      </c>
      <c r="G665" s="230"/>
      <c r="H665" s="231">
        <f>ROUND(G665*F665,2)</f>
        <v>0</v>
      </c>
    </row>
    <row r="666" spans="1:8" s="23" customFormat="1" ht="30" customHeight="1" x14ac:dyDescent="0.2">
      <c r="A666" s="219" t="s">
        <v>157</v>
      </c>
      <c r="B666" s="225" t="s">
        <v>825</v>
      </c>
      <c r="C666" s="247" t="s">
        <v>159</v>
      </c>
      <c r="D666" s="248" t="s">
        <v>112</v>
      </c>
      <c r="E666" s="228"/>
      <c r="F666" s="244"/>
      <c r="G666" s="233"/>
      <c r="H666" s="245"/>
    </row>
    <row r="667" spans="1:8" s="14" customFormat="1" ht="30" customHeight="1" x14ac:dyDescent="0.2">
      <c r="A667" s="219" t="s">
        <v>431</v>
      </c>
      <c r="B667" s="240" t="s">
        <v>70</v>
      </c>
      <c r="C667" s="249" t="s">
        <v>432</v>
      </c>
      <c r="D667" s="227"/>
      <c r="E667" s="228" t="s">
        <v>113</v>
      </c>
      <c r="F667" s="244">
        <v>3</v>
      </c>
      <c r="G667" s="230"/>
      <c r="H667" s="231">
        <f t="shared" ref="H667:H668" si="106">ROUND(G667*F667,2)</f>
        <v>0</v>
      </c>
    </row>
    <row r="668" spans="1:8" s="14" customFormat="1" ht="30" customHeight="1" x14ac:dyDescent="0.2">
      <c r="A668" s="219" t="s">
        <v>433</v>
      </c>
      <c r="B668" s="240" t="s">
        <v>73</v>
      </c>
      <c r="C668" s="249" t="s">
        <v>434</v>
      </c>
      <c r="D668" s="227"/>
      <c r="E668" s="228" t="s">
        <v>113</v>
      </c>
      <c r="F668" s="244">
        <v>3</v>
      </c>
      <c r="G668" s="230"/>
      <c r="H668" s="231">
        <f t="shared" si="106"/>
        <v>0</v>
      </c>
    </row>
    <row r="669" spans="1:8" s="23" customFormat="1" ht="30" customHeight="1" x14ac:dyDescent="0.2">
      <c r="A669" s="219" t="s">
        <v>154</v>
      </c>
      <c r="B669" s="225" t="s">
        <v>826</v>
      </c>
      <c r="C669" s="302" t="s">
        <v>156</v>
      </c>
      <c r="D669" s="227" t="s">
        <v>134</v>
      </c>
      <c r="E669" s="228"/>
      <c r="F669" s="244"/>
      <c r="G669" s="233"/>
      <c r="H669" s="245"/>
    </row>
    <row r="670" spans="1:8" s="23" customFormat="1" ht="30" customHeight="1" x14ac:dyDescent="0.2">
      <c r="A670" s="219" t="s">
        <v>152</v>
      </c>
      <c r="B670" s="240" t="s">
        <v>70</v>
      </c>
      <c r="C670" s="302" t="s">
        <v>153</v>
      </c>
      <c r="D670" s="227"/>
      <c r="E670" s="228" t="s">
        <v>113</v>
      </c>
      <c r="F670" s="244">
        <v>1</v>
      </c>
      <c r="G670" s="230"/>
      <c r="H670" s="231">
        <f>ROUND(G670*F670,2)</f>
        <v>0</v>
      </c>
    </row>
    <row r="671" spans="1:8" s="14" customFormat="1" ht="30" customHeight="1" x14ac:dyDescent="0.2">
      <c r="A671" s="219" t="s">
        <v>144</v>
      </c>
      <c r="B671" s="453" t="s">
        <v>827</v>
      </c>
      <c r="C671" s="454" t="s">
        <v>146</v>
      </c>
      <c r="D671" s="455" t="s">
        <v>134</v>
      </c>
      <c r="E671" s="456" t="s">
        <v>113</v>
      </c>
      <c r="F671" s="457">
        <v>1</v>
      </c>
      <c r="G671" s="458"/>
      <c r="H671" s="459">
        <f t="shared" ref="H671" si="107">ROUND(G671*F671,2)</f>
        <v>0</v>
      </c>
    </row>
    <row r="672" spans="1:8" ht="33" customHeight="1" x14ac:dyDescent="0.2">
      <c r="A672" s="52"/>
      <c r="B672" s="118" t="s">
        <v>1</v>
      </c>
      <c r="C672" s="116" t="s">
        <v>22</v>
      </c>
      <c r="D672" s="76"/>
      <c r="E672" s="77"/>
      <c r="F672" s="78"/>
      <c r="G672" s="79"/>
      <c r="H672" s="79"/>
    </row>
    <row r="673" spans="1:8" s="14" customFormat="1" ht="33" customHeight="1" x14ac:dyDescent="0.2">
      <c r="A673" s="15" t="s">
        <v>128</v>
      </c>
      <c r="B673" s="16" t="s">
        <v>828</v>
      </c>
      <c r="C673" s="83" t="s">
        <v>130</v>
      </c>
      <c r="D673" s="82" t="s">
        <v>112</v>
      </c>
      <c r="E673" s="10" t="s">
        <v>113</v>
      </c>
      <c r="F673" s="17">
        <v>3</v>
      </c>
      <c r="G673" s="12"/>
      <c r="H673" s="13">
        <f>ROUND(G673*F673,2)</f>
        <v>0</v>
      </c>
    </row>
    <row r="674" spans="1:8" s="14" customFormat="1" ht="30" customHeight="1" x14ac:dyDescent="0.2">
      <c r="A674" s="219" t="s">
        <v>125</v>
      </c>
      <c r="B674" s="258" t="s">
        <v>829</v>
      </c>
      <c r="C674" s="268" t="s">
        <v>127</v>
      </c>
      <c r="D674" s="269" t="s">
        <v>112</v>
      </c>
      <c r="E674" s="261"/>
      <c r="F674" s="262"/>
      <c r="G674" s="270"/>
      <c r="H674" s="264"/>
    </row>
    <row r="675" spans="1:8" s="14" customFormat="1" ht="30" customHeight="1" x14ac:dyDescent="0.2">
      <c r="A675" s="219" t="s">
        <v>123</v>
      </c>
      <c r="B675" s="265" t="s">
        <v>70</v>
      </c>
      <c r="C675" s="259" t="s">
        <v>124</v>
      </c>
      <c r="D675" s="260"/>
      <c r="E675" s="261" t="s">
        <v>113</v>
      </c>
      <c r="F675" s="262">
        <v>1</v>
      </c>
      <c r="G675" s="267"/>
      <c r="H675" s="263">
        <f t="shared" ref="H675:H679" si="108">ROUND(G675*F675,2)</f>
        <v>0</v>
      </c>
    </row>
    <row r="676" spans="1:8" s="14" customFormat="1" ht="30" customHeight="1" x14ac:dyDescent="0.2">
      <c r="A676" s="219" t="s">
        <v>109</v>
      </c>
      <c r="B676" s="258" t="s">
        <v>830</v>
      </c>
      <c r="C676" s="259" t="s">
        <v>111</v>
      </c>
      <c r="D676" s="269" t="s">
        <v>112</v>
      </c>
      <c r="E676" s="261" t="s">
        <v>113</v>
      </c>
      <c r="F676" s="262">
        <v>1</v>
      </c>
      <c r="G676" s="267"/>
      <c r="H676" s="263">
        <f t="shared" si="108"/>
        <v>0</v>
      </c>
    </row>
    <row r="677" spans="1:8" s="14" customFormat="1" ht="30" customHeight="1" x14ac:dyDescent="0.2">
      <c r="A677" s="219" t="s">
        <v>114</v>
      </c>
      <c r="B677" s="258" t="s">
        <v>831</v>
      </c>
      <c r="C677" s="259" t="s">
        <v>116</v>
      </c>
      <c r="D677" s="269" t="s">
        <v>112</v>
      </c>
      <c r="E677" s="261" t="s">
        <v>113</v>
      </c>
      <c r="F677" s="262">
        <v>1</v>
      </c>
      <c r="G677" s="267"/>
      <c r="H677" s="263">
        <f t="shared" si="108"/>
        <v>0</v>
      </c>
    </row>
    <row r="678" spans="1:8" s="14" customFormat="1" ht="30" customHeight="1" x14ac:dyDescent="0.2">
      <c r="A678" s="219" t="s">
        <v>117</v>
      </c>
      <c r="B678" s="258" t="s">
        <v>832</v>
      </c>
      <c r="C678" s="259" t="s">
        <v>119</v>
      </c>
      <c r="D678" s="269" t="s">
        <v>112</v>
      </c>
      <c r="E678" s="261" t="s">
        <v>113</v>
      </c>
      <c r="F678" s="262">
        <v>1</v>
      </c>
      <c r="G678" s="267"/>
      <c r="H678" s="263">
        <f t="shared" si="108"/>
        <v>0</v>
      </c>
    </row>
    <row r="679" spans="1:8" s="14" customFormat="1" ht="30" customHeight="1" x14ac:dyDescent="0.2">
      <c r="A679" s="257" t="s">
        <v>120</v>
      </c>
      <c r="B679" s="271" t="s">
        <v>833</v>
      </c>
      <c r="C679" s="268" t="s">
        <v>122</v>
      </c>
      <c r="D679" s="269" t="s">
        <v>112</v>
      </c>
      <c r="E679" s="272" t="s">
        <v>113</v>
      </c>
      <c r="F679" s="273">
        <v>1</v>
      </c>
      <c r="G679" s="274"/>
      <c r="H679" s="275">
        <f t="shared" si="108"/>
        <v>0</v>
      </c>
    </row>
    <row r="680" spans="1:8" ht="33" customHeight="1" x14ac:dyDescent="0.2">
      <c r="A680" s="52"/>
      <c r="B680" s="276" t="s">
        <v>1</v>
      </c>
      <c r="C680" s="277" t="s">
        <v>23</v>
      </c>
      <c r="D680" s="278"/>
      <c r="E680" s="279"/>
      <c r="F680" s="278"/>
      <c r="G680" s="280"/>
      <c r="H680" s="280"/>
    </row>
    <row r="681" spans="1:8" s="14" customFormat="1" ht="30" customHeight="1" x14ac:dyDescent="0.2">
      <c r="A681" s="222" t="s">
        <v>102</v>
      </c>
      <c r="B681" s="258" t="s">
        <v>834</v>
      </c>
      <c r="C681" s="259" t="s">
        <v>103</v>
      </c>
      <c r="D681" s="260" t="s">
        <v>104</v>
      </c>
      <c r="E681" s="261"/>
      <c r="F681" s="281"/>
      <c r="G681" s="270"/>
      <c r="H681" s="263"/>
    </row>
    <row r="682" spans="1:8" s="14" customFormat="1" ht="30" customHeight="1" x14ac:dyDescent="0.2">
      <c r="A682" s="222" t="s">
        <v>105</v>
      </c>
      <c r="B682" s="265" t="s">
        <v>70</v>
      </c>
      <c r="C682" s="259" t="s">
        <v>106</v>
      </c>
      <c r="D682" s="260"/>
      <c r="E682" s="261" t="s">
        <v>65</v>
      </c>
      <c r="F682" s="282">
        <v>100</v>
      </c>
      <c r="G682" s="267"/>
      <c r="H682" s="263">
        <f>ROUND(G682*F682,2)</f>
        <v>0</v>
      </c>
    </row>
    <row r="683" spans="1:8" s="14" customFormat="1" ht="30" customHeight="1" x14ac:dyDescent="0.2">
      <c r="A683" s="6" t="s">
        <v>107</v>
      </c>
      <c r="B683" s="7" t="s">
        <v>73</v>
      </c>
      <c r="C683" s="8" t="s">
        <v>108</v>
      </c>
      <c r="D683" s="9"/>
      <c r="E683" s="10" t="s">
        <v>65</v>
      </c>
      <c r="F683" s="20">
        <v>410</v>
      </c>
      <c r="G683" s="12"/>
      <c r="H683" s="13">
        <f>ROUND(G683*F683,2)</f>
        <v>0</v>
      </c>
    </row>
    <row r="684" spans="1:8" ht="33" customHeight="1" thickBot="1" x14ac:dyDescent="0.25">
      <c r="A684" s="106"/>
      <c r="B684" s="107" t="s">
        <v>41</v>
      </c>
      <c r="C684" s="463" t="str">
        <f>C618</f>
        <v>MARKHAM ROAD - PEMBINA HIGHWAY TO SNOW STREET
(MINOR REHABILITATION)</v>
      </c>
      <c r="D684" s="464"/>
      <c r="E684" s="464"/>
      <c r="F684" s="465"/>
      <c r="G684" s="106" t="s">
        <v>16</v>
      </c>
      <c r="H684" s="106">
        <f>SUM(H618:H683)</f>
        <v>0</v>
      </c>
    </row>
    <row r="685" spans="1:8" s="22" customFormat="1" ht="33" customHeight="1" thickTop="1" x14ac:dyDescent="0.2">
      <c r="A685" s="55"/>
      <c r="B685" s="56" t="s">
        <v>42</v>
      </c>
      <c r="C685" s="469" t="s">
        <v>475</v>
      </c>
      <c r="D685" s="470"/>
      <c r="E685" s="470"/>
      <c r="F685" s="471"/>
      <c r="G685" s="57"/>
      <c r="H685" s="57" t="s">
        <v>1</v>
      </c>
    </row>
    <row r="686" spans="1:8" ht="33" customHeight="1" x14ac:dyDescent="0.2">
      <c r="A686" s="52"/>
      <c r="B686" s="58"/>
      <c r="C686" s="59" t="s">
        <v>18</v>
      </c>
      <c r="D686" s="60"/>
      <c r="E686" s="61" t="s">
        <v>1</v>
      </c>
      <c r="F686" s="61" t="s">
        <v>1</v>
      </c>
      <c r="G686" s="62" t="s">
        <v>1</v>
      </c>
      <c r="H686" s="62"/>
    </row>
    <row r="687" spans="1:8" s="14" customFormat="1" ht="30" customHeight="1" x14ac:dyDescent="0.2">
      <c r="A687" s="15" t="s">
        <v>56</v>
      </c>
      <c r="B687" s="16" t="s">
        <v>835</v>
      </c>
      <c r="C687" s="8" t="s">
        <v>58</v>
      </c>
      <c r="D687" s="9" t="s">
        <v>59</v>
      </c>
      <c r="E687" s="10" t="s">
        <v>60</v>
      </c>
      <c r="F687" s="20">
        <v>2400</v>
      </c>
      <c r="G687" s="12"/>
      <c r="H687" s="13">
        <f t="shared" ref="H687" si="109">ROUND(G687*F687,2)</f>
        <v>0</v>
      </c>
    </row>
    <row r="688" spans="1:8" s="14" customFormat="1" ht="30" customHeight="1" x14ac:dyDescent="0.2">
      <c r="A688" s="220" t="s">
        <v>66</v>
      </c>
      <c r="B688" s="258" t="s">
        <v>836</v>
      </c>
      <c r="C688" s="259" t="s">
        <v>68</v>
      </c>
      <c r="D688" s="260" t="s">
        <v>59</v>
      </c>
      <c r="E688" s="261"/>
      <c r="F688" s="281"/>
      <c r="G688" s="270"/>
      <c r="H688" s="263"/>
    </row>
    <row r="689" spans="1:9" s="209" customFormat="1" ht="30" customHeight="1" x14ac:dyDescent="0.2">
      <c r="A689" s="221" t="s">
        <v>1090</v>
      </c>
      <c r="B689" s="265" t="s">
        <v>70</v>
      </c>
      <c r="C689" s="259" t="s">
        <v>1091</v>
      </c>
      <c r="D689" s="260"/>
      <c r="E689" s="261" t="s">
        <v>72</v>
      </c>
      <c r="F689" s="282">
        <v>6300</v>
      </c>
      <c r="G689" s="330"/>
      <c r="H689" s="331">
        <f t="shared" ref="H689" si="110">ROUND(G689*F689,2)</f>
        <v>0</v>
      </c>
      <c r="I689" s="223"/>
    </row>
    <row r="690" spans="1:9" s="14" customFormat="1" ht="33" customHeight="1" x14ac:dyDescent="0.2">
      <c r="A690" s="220" t="s">
        <v>74</v>
      </c>
      <c r="B690" s="258" t="s">
        <v>837</v>
      </c>
      <c r="C690" s="259" t="s">
        <v>76</v>
      </c>
      <c r="D690" s="260" t="s">
        <v>59</v>
      </c>
      <c r="E690" s="261"/>
      <c r="F690" s="281"/>
      <c r="G690" s="270"/>
      <c r="H690" s="263"/>
    </row>
    <row r="691" spans="1:9" s="14" customFormat="1" ht="33" customHeight="1" x14ac:dyDescent="0.2">
      <c r="A691" s="220" t="s">
        <v>77</v>
      </c>
      <c r="B691" s="265" t="s">
        <v>70</v>
      </c>
      <c r="C691" s="259" t="s">
        <v>78</v>
      </c>
      <c r="D691" s="260" t="s">
        <v>1</v>
      </c>
      <c r="E691" s="261" t="s">
        <v>60</v>
      </c>
      <c r="F691" s="282">
        <v>810</v>
      </c>
      <c r="G691" s="267"/>
      <c r="H691" s="263">
        <f t="shared" ref="H691:H695" si="111">ROUND(G691*F691,2)</f>
        <v>0</v>
      </c>
    </row>
    <row r="692" spans="1:9" s="14" customFormat="1" ht="30" customHeight="1" x14ac:dyDescent="0.2">
      <c r="A692" s="219" t="s">
        <v>79</v>
      </c>
      <c r="B692" s="258" t="s">
        <v>838</v>
      </c>
      <c r="C692" s="259" t="s">
        <v>81</v>
      </c>
      <c r="D692" s="260" t="s">
        <v>59</v>
      </c>
      <c r="E692" s="261" t="s">
        <v>65</v>
      </c>
      <c r="F692" s="282">
        <v>6150</v>
      </c>
      <c r="G692" s="267"/>
      <c r="H692" s="263">
        <f t="shared" si="111"/>
        <v>0</v>
      </c>
    </row>
    <row r="693" spans="1:9" s="14" customFormat="1" ht="30" customHeight="1" x14ac:dyDescent="0.2">
      <c r="A693" s="219" t="s">
        <v>368</v>
      </c>
      <c r="B693" s="258" t="s">
        <v>839</v>
      </c>
      <c r="C693" s="259" t="s">
        <v>370</v>
      </c>
      <c r="D693" s="260" t="s">
        <v>64</v>
      </c>
      <c r="E693" s="261" t="s">
        <v>60</v>
      </c>
      <c r="F693" s="282">
        <v>635</v>
      </c>
      <c r="G693" s="267"/>
      <c r="H693" s="263">
        <f t="shared" si="111"/>
        <v>0</v>
      </c>
    </row>
    <row r="694" spans="1:9" s="14" customFormat="1" ht="30" customHeight="1" x14ac:dyDescent="0.2">
      <c r="A694" s="220" t="s">
        <v>82</v>
      </c>
      <c r="B694" s="258" t="s">
        <v>840</v>
      </c>
      <c r="C694" s="259" t="s">
        <v>84</v>
      </c>
      <c r="D694" s="260" t="s">
        <v>85</v>
      </c>
      <c r="E694" s="261"/>
      <c r="F694" s="281"/>
      <c r="G694" s="263"/>
      <c r="H694" s="263">
        <f t="shared" si="111"/>
        <v>0</v>
      </c>
    </row>
    <row r="695" spans="1:9" s="14" customFormat="1" ht="30" customHeight="1" x14ac:dyDescent="0.2">
      <c r="A695" s="220" t="s">
        <v>86</v>
      </c>
      <c r="B695" s="265" t="s">
        <v>70</v>
      </c>
      <c r="C695" s="259" t="s">
        <v>87</v>
      </c>
      <c r="D695" s="260" t="s">
        <v>1</v>
      </c>
      <c r="E695" s="261" t="s">
        <v>65</v>
      </c>
      <c r="F695" s="282">
        <v>7500</v>
      </c>
      <c r="G695" s="267"/>
      <c r="H695" s="263">
        <f t="shared" si="111"/>
        <v>0</v>
      </c>
    </row>
    <row r="696" spans="1:9" s="14" customFormat="1" ht="30" customHeight="1" x14ac:dyDescent="0.2">
      <c r="A696" s="220" t="s">
        <v>88</v>
      </c>
      <c r="B696" s="258" t="s">
        <v>841</v>
      </c>
      <c r="C696" s="259" t="s">
        <v>90</v>
      </c>
      <c r="D696" s="260" t="s">
        <v>91</v>
      </c>
      <c r="E696" s="261"/>
      <c r="F696" s="281"/>
      <c r="G696" s="270"/>
      <c r="H696" s="263"/>
    </row>
    <row r="697" spans="1:9" s="14" customFormat="1" ht="30" customHeight="1" x14ac:dyDescent="0.2">
      <c r="A697" s="220" t="s">
        <v>92</v>
      </c>
      <c r="B697" s="265" t="s">
        <v>70</v>
      </c>
      <c r="C697" s="259" t="s">
        <v>93</v>
      </c>
      <c r="D697" s="260" t="s">
        <v>1</v>
      </c>
      <c r="E697" s="261" t="s">
        <v>65</v>
      </c>
      <c r="F697" s="282">
        <v>7500</v>
      </c>
      <c r="G697" s="267"/>
      <c r="H697" s="263">
        <f>ROUND(G697*F697,2)</f>
        <v>0</v>
      </c>
    </row>
    <row r="698" spans="1:9" s="14" customFormat="1" ht="30" customHeight="1" x14ac:dyDescent="0.2">
      <c r="A698" s="219" t="s">
        <v>435</v>
      </c>
      <c r="B698" s="258" t="s">
        <v>842</v>
      </c>
      <c r="C698" s="259" t="s">
        <v>436</v>
      </c>
      <c r="D698" s="260" t="s">
        <v>437</v>
      </c>
      <c r="E698" s="261"/>
      <c r="F698" s="281"/>
      <c r="G698" s="270"/>
      <c r="H698" s="263"/>
    </row>
    <row r="699" spans="1:9" s="14" customFormat="1" ht="30" customHeight="1" x14ac:dyDescent="0.2">
      <c r="A699" s="219" t="s">
        <v>438</v>
      </c>
      <c r="B699" s="265" t="s">
        <v>70</v>
      </c>
      <c r="C699" s="259" t="s">
        <v>439</v>
      </c>
      <c r="D699" s="260" t="s">
        <v>1</v>
      </c>
      <c r="E699" s="261" t="s">
        <v>72</v>
      </c>
      <c r="F699" s="282">
        <v>10</v>
      </c>
      <c r="G699" s="267"/>
      <c r="H699" s="263">
        <f>ROUND(G699*F699,2)</f>
        <v>0</v>
      </c>
    </row>
    <row r="700" spans="1:9" ht="33" customHeight="1" x14ac:dyDescent="0.2">
      <c r="A700" s="52"/>
      <c r="B700" s="276" t="s">
        <v>1</v>
      </c>
      <c r="C700" s="277" t="s">
        <v>32</v>
      </c>
      <c r="D700" s="278"/>
      <c r="E700" s="279"/>
      <c r="F700" s="278"/>
      <c r="G700" s="280"/>
      <c r="H700" s="280"/>
    </row>
    <row r="701" spans="1:9" s="14" customFormat="1" ht="30" customHeight="1" x14ac:dyDescent="0.2">
      <c r="A701" s="222" t="s">
        <v>95</v>
      </c>
      <c r="B701" s="258" t="s">
        <v>843</v>
      </c>
      <c r="C701" s="259" t="s">
        <v>97</v>
      </c>
      <c r="D701" s="260" t="s">
        <v>59</v>
      </c>
      <c r="E701" s="261"/>
      <c r="F701" s="281"/>
      <c r="G701" s="270"/>
      <c r="H701" s="263"/>
    </row>
    <row r="702" spans="1:9" s="14" customFormat="1" ht="30" customHeight="1" x14ac:dyDescent="0.2">
      <c r="A702" s="222" t="s">
        <v>98</v>
      </c>
      <c r="B702" s="265" t="s">
        <v>70</v>
      </c>
      <c r="C702" s="259" t="s">
        <v>99</v>
      </c>
      <c r="D702" s="260" t="s">
        <v>1</v>
      </c>
      <c r="E702" s="261" t="s">
        <v>65</v>
      </c>
      <c r="F702" s="282">
        <v>6395</v>
      </c>
      <c r="G702" s="267"/>
      <c r="H702" s="263">
        <f>ROUND(G702*F702,2)</f>
        <v>0</v>
      </c>
    </row>
    <row r="703" spans="1:9" s="14" customFormat="1" ht="30" customHeight="1" x14ac:dyDescent="0.2">
      <c r="A703" s="222" t="s">
        <v>100</v>
      </c>
      <c r="B703" s="265" t="s">
        <v>73</v>
      </c>
      <c r="C703" s="259" t="s">
        <v>101</v>
      </c>
      <c r="D703" s="260" t="s">
        <v>1</v>
      </c>
      <c r="E703" s="261" t="s">
        <v>65</v>
      </c>
      <c r="F703" s="282">
        <v>5550</v>
      </c>
      <c r="G703" s="267"/>
      <c r="H703" s="263">
        <f>ROUND(G703*F703,2)</f>
        <v>0</v>
      </c>
    </row>
    <row r="704" spans="1:9" s="14" customFormat="1" ht="30" customHeight="1" x14ac:dyDescent="0.2">
      <c r="A704" s="222" t="s">
        <v>221</v>
      </c>
      <c r="B704" s="258" t="s">
        <v>844</v>
      </c>
      <c r="C704" s="259" t="s">
        <v>223</v>
      </c>
      <c r="D704" s="260" t="s">
        <v>224</v>
      </c>
      <c r="E704" s="261"/>
      <c r="F704" s="281"/>
      <c r="G704" s="270"/>
      <c r="H704" s="263"/>
    </row>
    <row r="705" spans="1:8" s="14" customFormat="1" ht="30" customHeight="1" x14ac:dyDescent="0.2">
      <c r="A705" s="222" t="s">
        <v>216</v>
      </c>
      <c r="B705" s="265" t="s">
        <v>70</v>
      </c>
      <c r="C705" s="259" t="s">
        <v>217</v>
      </c>
      <c r="D705" s="260" t="s">
        <v>218</v>
      </c>
      <c r="E705" s="261"/>
      <c r="F705" s="281"/>
      <c r="G705" s="270"/>
      <c r="H705" s="263"/>
    </row>
    <row r="706" spans="1:8" s="14" customFormat="1" ht="30" customHeight="1" x14ac:dyDescent="0.2">
      <c r="A706" s="222" t="s">
        <v>219</v>
      </c>
      <c r="B706" s="310" t="s">
        <v>169</v>
      </c>
      <c r="C706" s="259" t="s">
        <v>220</v>
      </c>
      <c r="D706" s="260"/>
      <c r="E706" s="261" t="s">
        <v>65</v>
      </c>
      <c r="F706" s="282">
        <v>10</v>
      </c>
      <c r="G706" s="267"/>
      <c r="H706" s="263">
        <f>ROUND(G706*F706,2)</f>
        <v>0</v>
      </c>
    </row>
    <row r="707" spans="1:8" s="14" customFormat="1" ht="30" customHeight="1" x14ac:dyDescent="0.2">
      <c r="A707" s="222" t="s">
        <v>343</v>
      </c>
      <c r="B707" s="310" t="s">
        <v>191</v>
      </c>
      <c r="C707" s="259" t="s">
        <v>344</v>
      </c>
      <c r="D707" s="260" t="s">
        <v>1</v>
      </c>
      <c r="E707" s="261" t="s">
        <v>65</v>
      </c>
      <c r="F707" s="282">
        <v>25</v>
      </c>
      <c r="G707" s="267"/>
      <c r="H707" s="263">
        <f>ROUND(G707*F707,2)</f>
        <v>0</v>
      </c>
    </row>
    <row r="708" spans="1:8" s="14" customFormat="1" ht="30" customHeight="1" x14ac:dyDescent="0.2">
      <c r="A708" s="222" t="s">
        <v>268</v>
      </c>
      <c r="B708" s="258" t="s">
        <v>845</v>
      </c>
      <c r="C708" s="259" t="s">
        <v>269</v>
      </c>
      <c r="D708" s="260" t="s">
        <v>270</v>
      </c>
      <c r="E708" s="261" t="s">
        <v>65</v>
      </c>
      <c r="F708" s="266">
        <v>30</v>
      </c>
      <c r="G708" s="267"/>
      <c r="H708" s="263">
        <f t="shared" ref="H708:H710" si="112">ROUND(G708*F708,2)</f>
        <v>0</v>
      </c>
    </row>
    <row r="709" spans="1:8" s="14" customFormat="1" ht="30" customHeight="1" x14ac:dyDescent="0.2">
      <c r="A709" s="222" t="s">
        <v>271</v>
      </c>
      <c r="B709" s="258" t="s">
        <v>846</v>
      </c>
      <c r="C709" s="259" t="s">
        <v>273</v>
      </c>
      <c r="D709" s="260" t="s">
        <v>270</v>
      </c>
      <c r="E709" s="261" t="s">
        <v>65</v>
      </c>
      <c r="F709" s="282">
        <v>30</v>
      </c>
      <c r="G709" s="267"/>
      <c r="H709" s="263">
        <f t="shared" si="112"/>
        <v>0</v>
      </c>
    </row>
    <row r="710" spans="1:8" s="14" customFormat="1" ht="30" customHeight="1" x14ac:dyDescent="0.2">
      <c r="A710" s="6" t="s">
        <v>274</v>
      </c>
      <c r="B710" s="109" t="s">
        <v>847</v>
      </c>
      <c r="C710" s="110" t="s">
        <v>276</v>
      </c>
      <c r="D710" s="86" t="s">
        <v>270</v>
      </c>
      <c r="E710" s="87" t="s">
        <v>65</v>
      </c>
      <c r="F710" s="119">
        <v>30</v>
      </c>
      <c r="G710" s="89"/>
      <c r="H710" s="90">
        <f t="shared" si="112"/>
        <v>0</v>
      </c>
    </row>
    <row r="711" spans="1:8" s="14" customFormat="1" ht="30" customHeight="1" x14ac:dyDescent="0.2">
      <c r="A711" s="6" t="s">
        <v>212</v>
      </c>
      <c r="B711" s="91" t="s">
        <v>848</v>
      </c>
      <c r="C711" s="112" t="s">
        <v>214</v>
      </c>
      <c r="D711" s="93" t="s">
        <v>215</v>
      </c>
      <c r="E711" s="94"/>
      <c r="F711" s="120"/>
      <c r="G711" s="96"/>
      <c r="H711" s="115"/>
    </row>
    <row r="712" spans="1:8" s="14" customFormat="1" ht="30" customHeight="1" x14ac:dyDescent="0.2">
      <c r="A712" s="222" t="s">
        <v>440</v>
      </c>
      <c r="B712" s="265" t="s">
        <v>70</v>
      </c>
      <c r="C712" s="259" t="s">
        <v>441</v>
      </c>
      <c r="D712" s="260"/>
      <c r="E712" s="261" t="s">
        <v>151</v>
      </c>
      <c r="F712" s="282">
        <v>10</v>
      </c>
      <c r="G712" s="267"/>
      <c r="H712" s="263">
        <f t="shared" ref="H712:H714" si="113">ROUND(G712*F712,2)</f>
        <v>0</v>
      </c>
    </row>
    <row r="713" spans="1:8" s="14" customFormat="1" ht="30" customHeight="1" x14ac:dyDescent="0.2">
      <c r="A713" s="222" t="s">
        <v>210</v>
      </c>
      <c r="B713" s="265" t="s">
        <v>73</v>
      </c>
      <c r="C713" s="259" t="s">
        <v>211</v>
      </c>
      <c r="D713" s="260" t="s">
        <v>1</v>
      </c>
      <c r="E713" s="261" t="s">
        <v>151</v>
      </c>
      <c r="F713" s="282">
        <v>90</v>
      </c>
      <c r="G713" s="267"/>
      <c r="H713" s="263">
        <f t="shared" si="113"/>
        <v>0</v>
      </c>
    </row>
    <row r="714" spans="1:8" s="14" customFormat="1" ht="30" customHeight="1" x14ac:dyDescent="0.2">
      <c r="A714" s="222" t="s">
        <v>472</v>
      </c>
      <c r="B714" s="265" t="s">
        <v>195</v>
      </c>
      <c r="C714" s="259" t="s">
        <v>473</v>
      </c>
      <c r="D714" s="260" t="s">
        <v>1</v>
      </c>
      <c r="E714" s="261" t="s">
        <v>151</v>
      </c>
      <c r="F714" s="282">
        <v>10</v>
      </c>
      <c r="G714" s="267"/>
      <c r="H714" s="263">
        <f t="shared" si="113"/>
        <v>0</v>
      </c>
    </row>
    <row r="715" spans="1:8" s="14" customFormat="1" ht="30" customHeight="1" x14ac:dyDescent="0.2">
      <c r="A715" s="222" t="s">
        <v>347</v>
      </c>
      <c r="B715" s="258" t="s">
        <v>849</v>
      </c>
      <c r="C715" s="259" t="s">
        <v>349</v>
      </c>
      <c r="D715" s="260" t="s">
        <v>215</v>
      </c>
      <c r="E715" s="261"/>
      <c r="F715" s="281"/>
      <c r="G715" s="270"/>
      <c r="H715" s="263"/>
    </row>
    <row r="716" spans="1:8" s="14" customFormat="1" ht="33" customHeight="1" x14ac:dyDescent="0.2">
      <c r="A716" s="222" t="s">
        <v>282</v>
      </c>
      <c r="B716" s="265" t="s">
        <v>70</v>
      </c>
      <c r="C716" s="259" t="s">
        <v>283</v>
      </c>
      <c r="D716" s="260" t="s">
        <v>284</v>
      </c>
      <c r="E716" s="261" t="s">
        <v>151</v>
      </c>
      <c r="F716" s="282">
        <v>25</v>
      </c>
      <c r="G716" s="267"/>
      <c r="H716" s="263">
        <f t="shared" ref="H716:H718" si="114">ROUND(G716*F716,2)</f>
        <v>0</v>
      </c>
    </row>
    <row r="717" spans="1:8" s="14" customFormat="1" ht="48" customHeight="1" x14ac:dyDescent="0.2">
      <c r="A717" s="222" t="s">
        <v>442</v>
      </c>
      <c r="B717" s="265" t="s">
        <v>73</v>
      </c>
      <c r="C717" s="259" t="s">
        <v>443</v>
      </c>
      <c r="D717" s="260" t="s">
        <v>444</v>
      </c>
      <c r="E717" s="261" t="s">
        <v>151</v>
      </c>
      <c r="F717" s="266">
        <v>10</v>
      </c>
      <c r="G717" s="267"/>
      <c r="H717" s="263">
        <f t="shared" si="114"/>
        <v>0</v>
      </c>
    </row>
    <row r="718" spans="1:8" s="14" customFormat="1" ht="33" customHeight="1" x14ac:dyDescent="0.2">
      <c r="A718" s="222" t="s">
        <v>445</v>
      </c>
      <c r="B718" s="448" t="s">
        <v>195</v>
      </c>
      <c r="C718" s="429" t="s">
        <v>446</v>
      </c>
      <c r="D718" s="430" t="s">
        <v>366</v>
      </c>
      <c r="E718" s="431" t="s">
        <v>151</v>
      </c>
      <c r="F718" s="450">
        <v>10</v>
      </c>
      <c r="G718" s="433"/>
      <c r="H718" s="434">
        <f t="shared" si="114"/>
        <v>0</v>
      </c>
    </row>
    <row r="719" spans="1:8" s="14" customFormat="1" ht="30" customHeight="1" x14ac:dyDescent="0.2">
      <c r="A719" s="6" t="s">
        <v>285</v>
      </c>
      <c r="B719" s="435" t="s">
        <v>850</v>
      </c>
      <c r="C719" s="429" t="s">
        <v>287</v>
      </c>
      <c r="D719" s="430" t="s">
        <v>288</v>
      </c>
      <c r="E719" s="431"/>
      <c r="F719" s="449"/>
      <c r="G719" s="439"/>
      <c r="H719" s="434"/>
    </row>
    <row r="720" spans="1:8" s="14" customFormat="1" ht="48" customHeight="1" x14ac:dyDescent="0.2">
      <c r="A720" s="222" t="s">
        <v>447</v>
      </c>
      <c r="B720" s="265" t="s">
        <v>70</v>
      </c>
      <c r="C720" s="259" t="s">
        <v>448</v>
      </c>
      <c r="D720" s="260" t="s">
        <v>449</v>
      </c>
      <c r="E720" s="261"/>
      <c r="F720" s="262"/>
      <c r="G720" s="270"/>
      <c r="H720" s="263"/>
    </row>
    <row r="721" spans="1:8" s="14" customFormat="1" ht="30" customHeight="1" x14ac:dyDescent="0.2">
      <c r="A721" s="222" t="s">
        <v>1070</v>
      </c>
      <c r="B721" s="310" t="s">
        <v>169</v>
      </c>
      <c r="C721" s="259" t="s">
        <v>293</v>
      </c>
      <c r="D721" s="260"/>
      <c r="E721" s="261" t="s">
        <v>151</v>
      </c>
      <c r="F721" s="282">
        <v>25</v>
      </c>
      <c r="G721" s="267"/>
      <c r="H721" s="263">
        <f>ROUND(G721*F721,2)</f>
        <v>0</v>
      </c>
    </row>
    <row r="722" spans="1:8" s="14" customFormat="1" ht="48" customHeight="1" x14ac:dyDescent="0.2">
      <c r="A722" s="222"/>
      <c r="B722" s="265" t="s">
        <v>73</v>
      </c>
      <c r="C722" s="259" t="s">
        <v>443</v>
      </c>
      <c r="D722" s="260" t="s">
        <v>444</v>
      </c>
      <c r="E722" s="261" t="s">
        <v>151</v>
      </c>
      <c r="F722" s="266">
        <v>5</v>
      </c>
      <c r="G722" s="267"/>
      <c r="H722" s="263">
        <f t="shared" ref="H722:H724" si="115">ROUND(G722*F722,2)</f>
        <v>0</v>
      </c>
    </row>
    <row r="723" spans="1:8" s="14" customFormat="1" ht="33" customHeight="1" x14ac:dyDescent="0.2">
      <c r="A723" s="222" t="s">
        <v>206</v>
      </c>
      <c r="B723" s="258" t="s">
        <v>851</v>
      </c>
      <c r="C723" s="259" t="s">
        <v>208</v>
      </c>
      <c r="D723" s="260" t="s">
        <v>209</v>
      </c>
      <c r="E723" s="261" t="s">
        <v>65</v>
      </c>
      <c r="F723" s="282">
        <v>65</v>
      </c>
      <c r="G723" s="267"/>
      <c r="H723" s="263">
        <f t="shared" si="115"/>
        <v>0</v>
      </c>
    </row>
    <row r="724" spans="1:8" s="14" customFormat="1" ht="30" customHeight="1" x14ac:dyDescent="0.2">
      <c r="A724" s="222" t="s">
        <v>317</v>
      </c>
      <c r="B724" s="258" t="s">
        <v>852</v>
      </c>
      <c r="C724" s="259" t="s">
        <v>319</v>
      </c>
      <c r="D724" s="260" t="s">
        <v>320</v>
      </c>
      <c r="E724" s="261" t="s">
        <v>113</v>
      </c>
      <c r="F724" s="262">
        <v>1</v>
      </c>
      <c r="G724" s="267"/>
      <c r="H724" s="263">
        <f t="shared" si="115"/>
        <v>0</v>
      </c>
    </row>
    <row r="725" spans="1:8" ht="33" customHeight="1" x14ac:dyDescent="0.2">
      <c r="A725" s="52"/>
      <c r="B725" s="308" t="s">
        <v>1</v>
      </c>
      <c r="C725" s="309" t="s">
        <v>19</v>
      </c>
      <c r="D725" s="278"/>
      <c r="E725" s="308"/>
      <c r="F725" s="308"/>
      <c r="G725" s="280"/>
      <c r="H725" s="280"/>
    </row>
    <row r="726" spans="1:8" s="14" customFormat="1" ht="30" customHeight="1" x14ac:dyDescent="0.2">
      <c r="A726" s="219" t="s">
        <v>203</v>
      </c>
      <c r="B726" s="258" t="s">
        <v>853</v>
      </c>
      <c r="C726" s="259" t="s">
        <v>205</v>
      </c>
      <c r="D726" s="260" t="s">
        <v>604</v>
      </c>
      <c r="E726" s="261"/>
      <c r="F726" s="262"/>
      <c r="G726" s="270"/>
      <c r="H726" s="264"/>
    </row>
    <row r="727" spans="1:8" s="14" customFormat="1" ht="48" customHeight="1" x14ac:dyDescent="0.2">
      <c r="A727" s="219" t="s">
        <v>201</v>
      </c>
      <c r="B727" s="265" t="s">
        <v>70</v>
      </c>
      <c r="C727" s="259" t="s">
        <v>202</v>
      </c>
      <c r="D727" s="260"/>
      <c r="E727" s="261" t="s">
        <v>65</v>
      </c>
      <c r="F727" s="266">
        <v>1475</v>
      </c>
      <c r="G727" s="267"/>
      <c r="H727" s="263">
        <f t="shared" ref="H727" si="116">ROUND(G727*F727,2)</f>
        <v>0</v>
      </c>
    </row>
    <row r="728" spans="1:8" s="14" customFormat="1" ht="33" customHeight="1" x14ac:dyDescent="0.2">
      <c r="A728" s="219" t="s">
        <v>192</v>
      </c>
      <c r="B728" s="258" t="s">
        <v>854</v>
      </c>
      <c r="C728" s="259" t="s">
        <v>194</v>
      </c>
      <c r="D728" s="260" t="s">
        <v>604</v>
      </c>
      <c r="E728" s="261"/>
      <c r="F728" s="262"/>
      <c r="G728" s="270"/>
      <c r="H728" s="264"/>
    </row>
    <row r="729" spans="1:8" s="14" customFormat="1" ht="65.099999999999994" customHeight="1" x14ac:dyDescent="0.2">
      <c r="A729" s="219"/>
      <c r="B729" s="265" t="s">
        <v>70</v>
      </c>
      <c r="C729" s="259" t="s">
        <v>198</v>
      </c>
      <c r="D729" s="260" t="s">
        <v>600</v>
      </c>
      <c r="E729" s="261" t="s">
        <v>151</v>
      </c>
      <c r="F729" s="282">
        <v>25</v>
      </c>
      <c r="G729" s="267"/>
      <c r="H729" s="263">
        <f t="shared" ref="H729:H734" si="117">ROUND(G729*F729,2)</f>
        <v>0</v>
      </c>
    </row>
    <row r="730" spans="1:8" s="14" customFormat="1" ht="78" customHeight="1" x14ac:dyDescent="0.2">
      <c r="A730" s="219"/>
      <c r="B730" s="265" t="s">
        <v>73</v>
      </c>
      <c r="C730" s="259" t="s">
        <v>199</v>
      </c>
      <c r="D730" s="260" t="s">
        <v>600</v>
      </c>
      <c r="E730" s="261" t="s">
        <v>151</v>
      </c>
      <c r="F730" s="282">
        <v>1020</v>
      </c>
      <c r="G730" s="267"/>
      <c r="H730" s="263">
        <f t="shared" si="117"/>
        <v>0</v>
      </c>
    </row>
    <row r="731" spans="1:8" s="14" customFormat="1" ht="78" customHeight="1" x14ac:dyDescent="0.2">
      <c r="A731" s="15"/>
      <c r="B731" s="84" t="s">
        <v>195</v>
      </c>
      <c r="C731" s="110" t="s">
        <v>450</v>
      </c>
      <c r="D731" s="86" t="s">
        <v>601</v>
      </c>
      <c r="E731" s="87" t="s">
        <v>151</v>
      </c>
      <c r="F731" s="119">
        <v>55</v>
      </c>
      <c r="G731" s="89"/>
      <c r="H731" s="90">
        <f t="shared" si="117"/>
        <v>0</v>
      </c>
    </row>
    <row r="732" spans="1:8" s="14" customFormat="1" ht="65.099999999999994" customHeight="1" x14ac:dyDescent="0.2">
      <c r="A732" s="15"/>
      <c r="B732" s="150" t="s">
        <v>197</v>
      </c>
      <c r="C732" s="112" t="s">
        <v>474</v>
      </c>
      <c r="D732" s="93" t="s">
        <v>606</v>
      </c>
      <c r="E732" s="94" t="s">
        <v>151</v>
      </c>
      <c r="F732" s="113">
        <v>345</v>
      </c>
      <c r="G732" s="114"/>
      <c r="H732" s="115">
        <f t="shared" si="117"/>
        <v>0</v>
      </c>
    </row>
    <row r="733" spans="1:8" s="14" customFormat="1" ht="65.099999999999994" customHeight="1" x14ac:dyDescent="0.2">
      <c r="A733" s="219"/>
      <c r="B733" s="265" t="s">
        <v>359</v>
      </c>
      <c r="C733" s="259" t="s">
        <v>352</v>
      </c>
      <c r="D733" s="260" t="s">
        <v>601</v>
      </c>
      <c r="E733" s="261" t="s">
        <v>151</v>
      </c>
      <c r="F733" s="282">
        <v>10</v>
      </c>
      <c r="G733" s="267"/>
      <c r="H733" s="263">
        <f t="shared" si="117"/>
        <v>0</v>
      </c>
    </row>
    <row r="734" spans="1:8" s="14" customFormat="1" ht="30" customHeight="1" x14ac:dyDescent="0.2">
      <c r="A734" s="219" t="s">
        <v>403</v>
      </c>
      <c r="B734" s="258" t="s">
        <v>855</v>
      </c>
      <c r="C734" s="259" t="s">
        <v>217</v>
      </c>
      <c r="D734" s="260" t="s">
        <v>405</v>
      </c>
      <c r="E734" s="261" t="s">
        <v>65</v>
      </c>
      <c r="F734" s="266">
        <v>725</v>
      </c>
      <c r="G734" s="267"/>
      <c r="H734" s="263">
        <f t="shared" si="117"/>
        <v>0</v>
      </c>
    </row>
    <row r="735" spans="1:8" s="14" customFormat="1" ht="33" customHeight="1" x14ac:dyDescent="0.2">
      <c r="A735" s="219" t="s">
        <v>178</v>
      </c>
      <c r="B735" s="258" t="s">
        <v>856</v>
      </c>
      <c r="C735" s="259" t="s">
        <v>180</v>
      </c>
      <c r="D735" s="260" t="s">
        <v>602</v>
      </c>
      <c r="E735" s="332"/>
      <c r="F735" s="281"/>
      <c r="G735" s="270"/>
      <c r="H735" s="264"/>
    </row>
    <row r="736" spans="1:8" s="14" customFormat="1" ht="30" customHeight="1" x14ac:dyDescent="0.2">
      <c r="A736" s="219" t="s">
        <v>181</v>
      </c>
      <c r="B736" s="265" t="s">
        <v>70</v>
      </c>
      <c r="C736" s="259" t="s">
        <v>182</v>
      </c>
      <c r="D736" s="260"/>
      <c r="E736" s="261"/>
      <c r="F736" s="281"/>
      <c r="G736" s="270"/>
      <c r="H736" s="264"/>
    </row>
    <row r="737" spans="1:8" s="14" customFormat="1" ht="30" customHeight="1" x14ac:dyDescent="0.2">
      <c r="A737" s="219" t="s">
        <v>183</v>
      </c>
      <c r="B737" s="310" t="s">
        <v>169</v>
      </c>
      <c r="C737" s="259" t="s">
        <v>185</v>
      </c>
      <c r="D737" s="260"/>
      <c r="E737" s="261" t="s">
        <v>72</v>
      </c>
      <c r="F737" s="282">
        <v>720</v>
      </c>
      <c r="G737" s="267"/>
      <c r="H737" s="263">
        <f t="shared" ref="H737:H738" si="118">ROUND(G737*F737,2)</f>
        <v>0</v>
      </c>
    </row>
    <row r="738" spans="1:8" s="14" customFormat="1" ht="30" customHeight="1" x14ac:dyDescent="0.2">
      <c r="A738" s="219" t="s">
        <v>186</v>
      </c>
      <c r="B738" s="310" t="s">
        <v>191</v>
      </c>
      <c r="C738" s="259" t="s">
        <v>187</v>
      </c>
      <c r="D738" s="260"/>
      <c r="E738" s="261" t="s">
        <v>72</v>
      </c>
      <c r="F738" s="282">
        <v>980</v>
      </c>
      <c r="G738" s="267"/>
      <c r="H738" s="263">
        <f t="shared" si="118"/>
        <v>0</v>
      </c>
    </row>
    <row r="739" spans="1:8" s="14" customFormat="1" ht="30" customHeight="1" x14ac:dyDescent="0.2">
      <c r="A739" s="219" t="s">
        <v>188</v>
      </c>
      <c r="B739" s="265" t="s">
        <v>73</v>
      </c>
      <c r="C739" s="259" t="s">
        <v>189</v>
      </c>
      <c r="D739" s="260"/>
      <c r="E739" s="261"/>
      <c r="F739" s="281"/>
      <c r="G739" s="270"/>
      <c r="H739" s="264"/>
    </row>
    <row r="740" spans="1:8" s="14" customFormat="1" ht="30" customHeight="1" x14ac:dyDescent="0.2">
      <c r="A740" s="219" t="s">
        <v>190</v>
      </c>
      <c r="B740" s="310" t="s">
        <v>169</v>
      </c>
      <c r="C740" s="259" t="s">
        <v>185</v>
      </c>
      <c r="D740" s="260"/>
      <c r="E740" s="261" t="s">
        <v>72</v>
      </c>
      <c r="F740" s="282">
        <v>25</v>
      </c>
      <c r="G740" s="267"/>
      <c r="H740" s="263">
        <f t="shared" ref="H740" si="119">ROUND(G740*F740,2)</f>
        <v>0</v>
      </c>
    </row>
    <row r="741" spans="1:8" ht="33" customHeight="1" x14ac:dyDescent="0.2">
      <c r="A741" s="52"/>
      <c r="B741" s="308" t="s">
        <v>1</v>
      </c>
      <c r="C741" s="277" t="s">
        <v>20</v>
      </c>
      <c r="D741" s="278"/>
      <c r="E741" s="311"/>
      <c r="F741" s="308"/>
      <c r="G741" s="280"/>
      <c r="H741" s="280"/>
    </row>
    <row r="742" spans="1:8" s="14" customFormat="1" ht="30" customHeight="1" x14ac:dyDescent="0.2">
      <c r="A742" s="219" t="s">
        <v>321</v>
      </c>
      <c r="B742" s="225" t="s">
        <v>857</v>
      </c>
      <c r="C742" s="226" t="s">
        <v>323</v>
      </c>
      <c r="D742" s="227" t="s">
        <v>177</v>
      </c>
      <c r="E742" s="228" t="s">
        <v>151</v>
      </c>
      <c r="F742" s="243">
        <v>750</v>
      </c>
      <c r="G742" s="230"/>
      <c r="H742" s="231">
        <f>ROUND(G742*F742,2)</f>
        <v>0</v>
      </c>
    </row>
    <row r="743" spans="1:8" ht="33" customHeight="1" x14ac:dyDescent="0.2">
      <c r="A743" s="52"/>
      <c r="B743" s="308" t="s">
        <v>1</v>
      </c>
      <c r="C743" s="277" t="s">
        <v>21</v>
      </c>
      <c r="D743" s="278"/>
      <c r="E743" s="311"/>
      <c r="F743" s="308"/>
      <c r="G743" s="280"/>
      <c r="H743" s="280"/>
    </row>
    <row r="744" spans="1:8" s="14" customFormat="1" ht="30" customHeight="1" x14ac:dyDescent="0.2">
      <c r="A744" s="219" t="s">
        <v>173</v>
      </c>
      <c r="B744" s="258" t="s">
        <v>858</v>
      </c>
      <c r="C744" s="259" t="s">
        <v>175</v>
      </c>
      <c r="D744" s="260" t="s">
        <v>134</v>
      </c>
      <c r="E744" s="261"/>
      <c r="F744" s="262"/>
      <c r="G744" s="270"/>
      <c r="H744" s="264"/>
    </row>
    <row r="745" spans="1:8" s="14" customFormat="1" ht="30" customHeight="1" x14ac:dyDescent="0.2">
      <c r="A745" s="219" t="s">
        <v>549</v>
      </c>
      <c r="B745" s="265" t="s">
        <v>70</v>
      </c>
      <c r="C745" s="259" t="s">
        <v>550</v>
      </c>
      <c r="D745" s="260"/>
      <c r="E745" s="261" t="s">
        <v>113</v>
      </c>
      <c r="F745" s="262">
        <v>2</v>
      </c>
      <c r="G745" s="267"/>
      <c r="H745" s="263">
        <f>ROUND(G745*F745,2)</f>
        <v>0</v>
      </c>
    </row>
    <row r="746" spans="1:8" s="14" customFormat="1" ht="30" customHeight="1" x14ac:dyDescent="0.2">
      <c r="A746" s="219" t="s">
        <v>171</v>
      </c>
      <c r="B746" s="265" t="s">
        <v>73</v>
      </c>
      <c r="C746" s="259" t="s">
        <v>172</v>
      </c>
      <c r="D746" s="260"/>
      <c r="E746" s="261" t="s">
        <v>113</v>
      </c>
      <c r="F746" s="262">
        <v>9</v>
      </c>
      <c r="G746" s="267"/>
      <c r="H746" s="263">
        <f>ROUND(G746*F746,2)</f>
        <v>0</v>
      </c>
    </row>
    <row r="747" spans="1:8" s="14" customFormat="1" ht="30" customHeight="1" x14ac:dyDescent="0.2">
      <c r="A747" s="219" t="s">
        <v>324</v>
      </c>
      <c r="B747" s="258" t="s">
        <v>859</v>
      </c>
      <c r="C747" s="259" t="s">
        <v>326</v>
      </c>
      <c r="D747" s="260" t="s">
        <v>134</v>
      </c>
      <c r="E747" s="261"/>
      <c r="F747" s="262"/>
      <c r="G747" s="270"/>
      <c r="H747" s="264"/>
    </row>
    <row r="748" spans="1:8" s="14" customFormat="1" ht="30" customHeight="1" x14ac:dyDescent="0.2">
      <c r="A748" s="219" t="s">
        <v>327</v>
      </c>
      <c r="B748" s="265" t="s">
        <v>70</v>
      </c>
      <c r="C748" s="259" t="s">
        <v>328</v>
      </c>
      <c r="D748" s="260"/>
      <c r="E748" s="261" t="s">
        <v>113</v>
      </c>
      <c r="F748" s="262">
        <v>1</v>
      </c>
      <c r="G748" s="267"/>
      <c r="H748" s="263">
        <f>ROUND(G748*F748,2)</f>
        <v>0</v>
      </c>
    </row>
    <row r="749" spans="1:8" s="14" customFormat="1" ht="30" customHeight="1" x14ac:dyDescent="0.2">
      <c r="A749" s="219" t="s">
        <v>164</v>
      </c>
      <c r="B749" s="258" t="s">
        <v>860</v>
      </c>
      <c r="C749" s="259" t="s">
        <v>165</v>
      </c>
      <c r="D749" s="260" t="s">
        <v>134</v>
      </c>
      <c r="E749" s="261"/>
      <c r="F749" s="262"/>
      <c r="G749" s="270"/>
      <c r="H749" s="264"/>
    </row>
    <row r="750" spans="1:8" s="14" customFormat="1" ht="30" customHeight="1" x14ac:dyDescent="0.2">
      <c r="A750" s="219" t="s">
        <v>166</v>
      </c>
      <c r="B750" s="265" t="s">
        <v>70</v>
      </c>
      <c r="C750" s="259" t="s">
        <v>167</v>
      </c>
      <c r="D750" s="260"/>
      <c r="E750" s="261"/>
      <c r="F750" s="262"/>
      <c r="G750" s="270"/>
      <c r="H750" s="264"/>
    </row>
    <row r="751" spans="1:8" s="14" customFormat="1" ht="33" customHeight="1" x14ac:dyDescent="0.2">
      <c r="A751" s="15" t="s">
        <v>168</v>
      </c>
      <c r="B751" s="428" t="s">
        <v>169</v>
      </c>
      <c r="C751" s="429" t="s">
        <v>170</v>
      </c>
      <c r="D751" s="430"/>
      <c r="E751" s="431" t="s">
        <v>151</v>
      </c>
      <c r="F751" s="432">
        <v>75</v>
      </c>
      <c r="G751" s="433"/>
      <c r="H751" s="434">
        <f>ROUND(G751*F751,2)</f>
        <v>0</v>
      </c>
    </row>
    <row r="752" spans="1:8" s="23" customFormat="1" ht="30" customHeight="1" x14ac:dyDescent="0.2">
      <c r="A752" s="15" t="s">
        <v>157</v>
      </c>
      <c r="B752" s="435" t="s">
        <v>861</v>
      </c>
      <c r="C752" s="436" t="s">
        <v>159</v>
      </c>
      <c r="D752" s="437" t="s">
        <v>112</v>
      </c>
      <c r="E752" s="431"/>
      <c r="F752" s="438"/>
      <c r="G752" s="439"/>
      <c r="H752" s="440"/>
    </row>
    <row r="753" spans="1:8" s="14" customFormat="1" ht="33" customHeight="1" x14ac:dyDescent="0.2">
      <c r="A753" s="219" t="s">
        <v>160</v>
      </c>
      <c r="B753" s="265" t="s">
        <v>70</v>
      </c>
      <c r="C753" s="268" t="s">
        <v>161</v>
      </c>
      <c r="D753" s="260"/>
      <c r="E753" s="261" t="s">
        <v>113</v>
      </c>
      <c r="F753" s="262">
        <v>17</v>
      </c>
      <c r="G753" s="267"/>
      <c r="H753" s="263">
        <f t="shared" ref="H753:H756" si="120">ROUND(G753*F753,2)</f>
        <v>0</v>
      </c>
    </row>
    <row r="754" spans="1:8" s="14" customFormat="1" ht="33" customHeight="1" x14ac:dyDescent="0.2">
      <c r="A754" s="219" t="s">
        <v>162</v>
      </c>
      <c r="B754" s="265" t="s">
        <v>73</v>
      </c>
      <c r="C754" s="268" t="s">
        <v>163</v>
      </c>
      <c r="D754" s="260"/>
      <c r="E754" s="261" t="s">
        <v>113</v>
      </c>
      <c r="F754" s="262">
        <v>17</v>
      </c>
      <c r="G754" s="267"/>
      <c r="H754" s="263">
        <f t="shared" si="120"/>
        <v>0</v>
      </c>
    </row>
    <row r="755" spans="1:8" s="14" customFormat="1" ht="33" customHeight="1" x14ac:dyDescent="0.2">
      <c r="A755" s="257" t="s">
        <v>451</v>
      </c>
      <c r="B755" s="333" t="s">
        <v>195</v>
      </c>
      <c r="C755" s="268" t="s">
        <v>452</v>
      </c>
      <c r="D755" s="269"/>
      <c r="E755" s="272" t="s">
        <v>113</v>
      </c>
      <c r="F755" s="262">
        <v>1</v>
      </c>
      <c r="G755" s="267"/>
      <c r="H755" s="263">
        <f t="shared" si="120"/>
        <v>0</v>
      </c>
    </row>
    <row r="756" spans="1:8" s="14" customFormat="1" ht="33" customHeight="1" x14ac:dyDescent="0.2">
      <c r="A756" s="257" t="s">
        <v>453</v>
      </c>
      <c r="B756" s="402" t="s">
        <v>197</v>
      </c>
      <c r="C756" s="403" t="s">
        <v>454</v>
      </c>
      <c r="D756" s="404"/>
      <c r="E756" s="405" t="s">
        <v>113</v>
      </c>
      <c r="F756" s="406">
        <v>1</v>
      </c>
      <c r="G756" s="328"/>
      <c r="H756" s="329">
        <f t="shared" si="120"/>
        <v>0</v>
      </c>
    </row>
    <row r="757" spans="1:8" s="23" customFormat="1" ht="30" customHeight="1" x14ac:dyDescent="0.2">
      <c r="A757" s="219" t="s">
        <v>455</v>
      </c>
      <c r="B757" s="441" t="s">
        <v>862</v>
      </c>
      <c r="C757" s="442" t="s">
        <v>457</v>
      </c>
      <c r="D757" s="443" t="s">
        <v>134</v>
      </c>
      <c r="E757" s="444"/>
      <c r="F757" s="445"/>
      <c r="G757" s="446"/>
      <c r="H757" s="447"/>
    </row>
    <row r="758" spans="1:8" s="23" customFormat="1" ht="30" customHeight="1" x14ac:dyDescent="0.2">
      <c r="A758" s="219" t="s">
        <v>152</v>
      </c>
      <c r="B758" s="265" t="s">
        <v>70</v>
      </c>
      <c r="C758" s="313" t="s">
        <v>153</v>
      </c>
      <c r="D758" s="260"/>
      <c r="E758" s="261" t="s">
        <v>113</v>
      </c>
      <c r="F758" s="262">
        <v>7</v>
      </c>
      <c r="G758" s="267"/>
      <c r="H758" s="263">
        <f>ROUND(G758*F758,2)</f>
        <v>0</v>
      </c>
    </row>
    <row r="759" spans="1:8" s="25" customFormat="1" ht="30" customHeight="1" x14ac:dyDescent="0.2">
      <c r="A759" s="219" t="s">
        <v>458</v>
      </c>
      <c r="B759" s="258" t="s">
        <v>863</v>
      </c>
      <c r="C759" s="313" t="s">
        <v>460</v>
      </c>
      <c r="D759" s="260" t="s">
        <v>134</v>
      </c>
      <c r="E759" s="261"/>
      <c r="F759" s="262"/>
      <c r="G759" s="263"/>
      <c r="H759" s="263"/>
    </row>
    <row r="760" spans="1:8" s="23" customFormat="1" ht="30" customHeight="1" x14ac:dyDescent="0.2">
      <c r="A760" s="219" t="s">
        <v>461</v>
      </c>
      <c r="B760" s="265" t="s">
        <v>70</v>
      </c>
      <c r="C760" s="313" t="s">
        <v>462</v>
      </c>
      <c r="D760" s="260"/>
      <c r="E760" s="261"/>
      <c r="F760" s="262"/>
      <c r="G760" s="270"/>
      <c r="H760" s="264"/>
    </row>
    <row r="761" spans="1:8" s="14" customFormat="1" ht="30" customHeight="1" x14ac:dyDescent="0.2">
      <c r="A761" s="257" t="s">
        <v>463</v>
      </c>
      <c r="B761" s="310" t="s">
        <v>169</v>
      </c>
      <c r="C761" s="259" t="s">
        <v>560</v>
      </c>
      <c r="D761" s="260"/>
      <c r="E761" s="261" t="s">
        <v>113</v>
      </c>
      <c r="F761" s="262">
        <v>2</v>
      </c>
      <c r="G761" s="267"/>
      <c r="H761" s="263">
        <f t="shared" ref="H761" si="121">ROUND(G761*F761,2)</f>
        <v>0</v>
      </c>
    </row>
    <row r="762" spans="1:8" s="14" customFormat="1" ht="30" customHeight="1" x14ac:dyDescent="0.2">
      <c r="A762" s="257" t="s">
        <v>463</v>
      </c>
      <c r="B762" s="310" t="s">
        <v>191</v>
      </c>
      <c r="C762" s="259" t="s">
        <v>561</v>
      </c>
      <c r="D762" s="260"/>
      <c r="E762" s="261" t="s">
        <v>113</v>
      </c>
      <c r="F762" s="262">
        <v>2</v>
      </c>
      <c r="G762" s="267"/>
      <c r="H762" s="263">
        <f t="shared" ref="H762:H763" si="122">ROUND(G762*F762,2)</f>
        <v>0</v>
      </c>
    </row>
    <row r="763" spans="1:8" s="14" customFormat="1" ht="30" customHeight="1" x14ac:dyDescent="0.2">
      <c r="A763" s="219"/>
      <c r="B763" s="258" t="s">
        <v>864</v>
      </c>
      <c r="C763" s="259" t="s">
        <v>562</v>
      </c>
      <c r="D763" s="260" t="s">
        <v>134</v>
      </c>
      <c r="E763" s="261" t="s">
        <v>113</v>
      </c>
      <c r="F763" s="262">
        <v>1</v>
      </c>
      <c r="G763" s="267"/>
      <c r="H763" s="263">
        <f t="shared" si="122"/>
        <v>0</v>
      </c>
    </row>
    <row r="764" spans="1:8" s="14" customFormat="1" ht="30" customHeight="1" x14ac:dyDescent="0.2">
      <c r="A764" s="219" t="s">
        <v>465</v>
      </c>
      <c r="B764" s="258" t="s">
        <v>865</v>
      </c>
      <c r="C764" s="259" t="s">
        <v>467</v>
      </c>
      <c r="D764" s="260" t="s">
        <v>134</v>
      </c>
      <c r="E764" s="261" t="s">
        <v>113</v>
      </c>
      <c r="F764" s="262">
        <v>7</v>
      </c>
      <c r="G764" s="267"/>
      <c r="H764" s="263">
        <f t="shared" ref="H764:H767" si="123">ROUND(G764*F764,2)</f>
        <v>0</v>
      </c>
    </row>
    <row r="765" spans="1:8" s="14" customFormat="1" ht="30" customHeight="1" x14ac:dyDescent="0.2">
      <c r="A765" s="219" t="s">
        <v>468</v>
      </c>
      <c r="B765" s="258" t="s">
        <v>866</v>
      </c>
      <c r="C765" s="259" t="s">
        <v>470</v>
      </c>
      <c r="D765" s="260" t="s">
        <v>134</v>
      </c>
      <c r="E765" s="261" t="s">
        <v>113</v>
      </c>
      <c r="F765" s="262">
        <v>3</v>
      </c>
      <c r="G765" s="267"/>
      <c r="H765" s="263">
        <f t="shared" si="123"/>
        <v>0</v>
      </c>
    </row>
    <row r="766" spans="1:8" s="14" customFormat="1" ht="30" customHeight="1" x14ac:dyDescent="0.2">
      <c r="A766" s="219" t="s">
        <v>144</v>
      </c>
      <c r="B766" s="258" t="s">
        <v>867</v>
      </c>
      <c r="C766" s="259" t="s">
        <v>146</v>
      </c>
      <c r="D766" s="260" t="s">
        <v>134</v>
      </c>
      <c r="E766" s="261" t="s">
        <v>113</v>
      </c>
      <c r="F766" s="262">
        <v>10</v>
      </c>
      <c r="G766" s="267"/>
      <c r="H766" s="263">
        <f t="shared" si="123"/>
        <v>0</v>
      </c>
    </row>
    <row r="767" spans="1:8" s="14" customFormat="1" ht="30" customHeight="1" x14ac:dyDescent="0.2">
      <c r="A767" s="219" t="s">
        <v>147</v>
      </c>
      <c r="B767" s="258" t="s">
        <v>868</v>
      </c>
      <c r="C767" s="259" t="s">
        <v>149</v>
      </c>
      <c r="D767" s="260" t="s">
        <v>150</v>
      </c>
      <c r="E767" s="261" t="s">
        <v>151</v>
      </c>
      <c r="F767" s="266">
        <v>144</v>
      </c>
      <c r="G767" s="267"/>
      <c r="H767" s="263">
        <f t="shared" si="123"/>
        <v>0</v>
      </c>
    </row>
    <row r="768" spans="1:8" ht="33" customHeight="1" x14ac:dyDescent="0.2">
      <c r="A768" s="52"/>
      <c r="B768" s="311" t="s">
        <v>1</v>
      </c>
      <c r="C768" s="277" t="s">
        <v>22</v>
      </c>
      <c r="D768" s="278"/>
      <c r="E768" s="311"/>
      <c r="F768" s="308"/>
      <c r="G768" s="280"/>
      <c r="H768" s="280"/>
    </row>
    <row r="769" spans="1:8" s="14" customFormat="1" ht="33" customHeight="1" x14ac:dyDescent="0.2">
      <c r="A769" s="219" t="s">
        <v>128</v>
      </c>
      <c r="B769" s="258" t="s">
        <v>869</v>
      </c>
      <c r="C769" s="268" t="s">
        <v>130</v>
      </c>
      <c r="D769" s="269" t="s">
        <v>112</v>
      </c>
      <c r="E769" s="261" t="s">
        <v>113</v>
      </c>
      <c r="F769" s="262">
        <v>5</v>
      </c>
      <c r="G769" s="267"/>
      <c r="H769" s="263">
        <f>ROUND(G769*F769,2)</f>
        <v>0</v>
      </c>
    </row>
    <row r="770" spans="1:8" s="14" customFormat="1" ht="30" customHeight="1" x14ac:dyDescent="0.2">
      <c r="A770" s="219" t="s">
        <v>131</v>
      </c>
      <c r="B770" s="258" t="s">
        <v>870</v>
      </c>
      <c r="C770" s="259" t="s">
        <v>133</v>
      </c>
      <c r="D770" s="260" t="s">
        <v>134</v>
      </c>
      <c r="E770" s="261"/>
      <c r="F770" s="262"/>
      <c r="G770" s="263"/>
      <c r="H770" s="264"/>
    </row>
    <row r="771" spans="1:8" s="14" customFormat="1" ht="30" customHeight="1" x14ac:dyDescent="0.2">
      <c r="A771" s="219" t="s">
        <v>135</v>
      </c>
      <c r="B771" s="265" t="s">
        <v>70</v>
      </c>
      <c r="C771" s="259" t="s">
        <v>136</v>
      </c>
      <c r="D771" s="260"/>
      <c r="E771" s="261" t="s">
        <v>137</v>
      </c>
      <c r="F771" s="266">
        <v>1</v>
      </c>
      <c r="G771" s="267"/>
      <c r="H771" s="263">
        <f>ROUND(G771*F771,2)</f>
        <v>0</v>
      </c>
    </row>
    <row r="772" spans="1:8" s="14" customFormat="1" ht="30" customHeight="1" x14ac:dyDescent="0.2">
      <c r="A772" s="219" t="s">
        <v>125</v>
      </c>
      <c r="B772" s="258" t="s">
        <v>871</v>
      </c>
      <c r="C772" s="268" t="s">
        <v>127</v>
      </c>
      <c r="D772" s="269" t="s">
        <v>112</v>
      </c>
      <c r="E772" s="261"/>
      <c r="F772" s="262"/>
      <c r="G772" s="270"/>
      <c r="H772" s="264"/>
    </row>
    <row r="773" spans="1:8" s="14" customFormat="1" ht="30" customHeight="1" x14ac:dyDescent="0.2">
      <c r="A773" s="219" t="s">
        <v>123</v>
      </c>
      <c r="B773" s="265" t="s">
        <v>70</v>
      </c>
      <c r="C773" s="259" t="s">
        <v>124</v>
      </c>
      <c r="D773" s="260"/>
      <c r="E773" s="261" t="s">
        <v>113</v>
      </c>
      <c r="F773" s="262">
        <v>10</v>
      </c>
      <c r="G773" s="267"/>
      <c r="H773" s="263">
        <f t="shared" ref="H773:H779" si="124">ROUND(G773*F773,2)</f>
        <v>0</v>
      </c>
    </row>
    <row r="774" spans="1:8" s="14" customFormat="1" ht="30" customHeight="1" x14ac:dyDescent="0.2">
      <c r="A774" s="219" t="s">
        <v>336</v>
      </c>
      <c r="B774" s="265" t="s">
        <v>73</v>
      </c>
      <c r="C774" s="259" t="s">
        <v>337</v>
      </c>
      <c r="D774" s="260"/>
      <c r="E774" s="261" t="s">
        <v>113</v>
      </c>
      <c r="F774" s="262">
        <v>1</v>
      </c>
      <c r="G774" s="267"/>
      <c r="H774" s="263">
        <f t="shared" si="124"/>
        <v>0</v>
      </c>
    </row>
    <row r="775" spans="1:8" s="14" customFormat="1" ht="30" customHeight="1" x14ac:dyDescent="0.2">
      <c r="A775" s="219" t="s">
        <v>109</v>
      </c>
      <c r="B775" s="258" t="s">
        <v>872</v>
      </c>
      <c r="C775" s="259" t="s">
        <v>111</v>
      </c>
      <c r="D775" s="269" t="s">
        <v>112</v>
      </c>
      <c r="E775" s="261" t="s">
        <v>113</v>
      </c>
      <c r="F775" s="262">
        <v>14</v>
      </c>
      <c r="G775" s="267"/>
      <c r="H775" s="263">
        <f t="shared" si="124"/>
        <v>0</v>
      </c>
    </row>
    <row r="776" spans="1:8" s="14" customFormat="1" ht="30" customHeight="1" x14ac:dyDescent="0.2">
      <c r="A776" s="219" t="s">
        <v>114</v>
      </c>
      <c r="B776" s="258" t="s">
        <v>873</v>
      </c>
      <c r="C776" s="259" t="s">
        <v>116</v>
      </c>
      <c r="D776" s="269" t="s">
        <v>112</v>
      </c>
      <c r="E776" s="261" t="s">
        <v>113</v>
      </c>
      <c r="F776" s="262">
        <v>3</v>
      </c>
      <c r="G776" s="267"/>
      <c r="H776" s="263">
        <f t="shared" si="124"/>
        <v>0</v>
      </c>
    </row>
    <row r="777" spans="1:8" s="14" customFormat="1" ht="30" customHeight="1" x14ac:dyDescent="0.2">
      <c r="A777" s="219" t="s">
        <v>117</v>
      </c>
      <c r="B777" s="258" t="s">
        <v>874</v>
      </c>
      <c r="C777" s="259" t="s">
        <v>119</v>
      </c>
      <c r="D777" s="269" t="s">
        <v>112</v>
      </c>
      <c r="E777" s="261" t="s">
        <v>113</v>
      </c>
      <c r="F777" s="262">
        <v>5</v>
      </c>
      <c r="G777" s="267"/>
      <c r="H777" s="263">
        <f t="shared" si="124"/>
        <v>0</v>
      </c>
    </row>
    <row r="778" spans="1:8" s="14" customFormat="1" ht="30" customHeight="1" x14ac:dyDescent="0.2">
      <c r="A778" s="257" t="s">
        <v>120</v>
      </c>
      <c r="B778" s="271" t="s">
        <v>875</v>
      </c>
      <c r="C778" s="268" t="s">
        <v>122</v>
      </c>
      <c r="D778" s="269" t="s">
        <v>112</v>
      </c>
      <c r="E778" s="272" t="s">
        <v>113</v>
      </c>
      <c r="F778" s="273">
        <v>1</v>
      </c>
      <c r="G778" s="274"/>
      <c r="H778" s="275">
        <f t="shared" si="124"/>
        <v>0</v>
      </c>
    </row>
    <row r="779" spans="1:8" s="14" customFormat="1" ht="30" customHeight="1" x14ac:dyDescent="0.2">
      <c r="A779" s="15" t="s">
        <v>338</v>
      </c>
      <c r="B779" s="67" t="s">
        <v>876</v>
      </c>
      <c r="C779" s="133" t="s">
        <v>340</v>
      </c>
      <c r="D779" s="134" t="s">
        <v>112</v>
      </c>
      <c r="E779" s="70" t="s">
        <v>113</v>
      </c>
      <c r="F779" s="130">
        <v>1</v>
      </c>
      <c r="G779" s="72"/>
      <c r="H779" s="73">
        <f t="shared" si="124"/>
        <v>0</v>
      </c>
    </row>
    <row r="780" spans="1:8" ht="33" customHeight="1" x14ac:dyDescent="0.2">
      <c r="A780" s="52"/>
      <c r="B780" s="139" t="s">
        <v>1</v>
      </c>
      <c r="C780" s="116" t="s">
        <v>23</v>
      </c>
      <c r="D780" s="76"/>
      <c r="E780" s="140"/>
      <c r="F780" s="76"/>
      <c r="G780" s="79"/>
      <c r="H780" s="79"/>
    </row>
    <row r="781" spans="1:8" s="14" customFormat="1" ht="30" customHeight="1" x14ac:dyDescent="0.2">
      <c r="A781" s="6" t="s">
        <v>102</v>
      </c>
      <c r="B781" s="16" t="s">
        <v>877</v>
      </c>
      <c r="C781" s="8" t="s">
        <v>103</v>
      </c>
      <c r="D781" s="9" t="s">
        <v>104</v>
      </c>
      <c r="E781" s="10"/>
      <c r="F781" s="64"/>
      <c r="G781" s="18"/>
      <c r="H781" s="13"/>
    </row>
    <row r="782" spans="1:8" s="14" customFormat="1" ht="30" customHeight="1" x14ac:dyDescent="0.2">
      <c r="A782" s="6" t="s">
        <v>105</v>
      </c>
      <c r="B782" s="298" t="s">
        <v>70</v>
      </c>
      <c r="C782" s="290" t="s">
        <v>106</v>
      </c>
      <c r="D782" s="291"/>
      <c r="E782" s="292" t="s">
        <v>65</v>
      </c>
      <c r="F782" s="293">
        <v>500</v>
      </c>
      <c r="G782" s="294"/>
      <c r="H782" s="295">
        <f>ROUND(G782*F782,2)</f>
        <v>0</v>
      </c>
    </row>
    <row r="783" spans="1:8" s="14" customFormat="1" ht="30" customHeight="1" x14ac:dyDescent="0.2">
      <c r="A783" s="6" t="s">
        <v>107</v>
      </c>
      <c r="B783" s="334" t="s">
        <v>73</v>
      </c>
      <c r="C783" s="335" t="s">
        <v>108</v>
      </c>
      <c r="D783" s="336"/>
      <c r="E783" s="337" t="s">
        <v>65</v>
      </c>
      <c r="F783" s="338">
        <v>5650</v>
      </c>
      <c r="G783" s="339"/>
      <c r="H783" s="340">
        <f>ROUND(G783*F783,2)</f>
        <v>0</v>
      </c>
    </row>
    <row r="784" spans="1:8" ht="33" customHeight="1" x14ac:dyDescent="0.2">
      <c r="A784" s="52"/>
      <c r="B784" s="58" t="s">
        <v>1</v>
      </c>
      <c r="C784" s="121" t="s">
        <v>24</v>
      </c>
      <c r="D784" s="60"/>
      <c r="E784" s="66"/>
      <c r="F784" s="60"/>
      <c r="G784" s="122"/>
      <c r="H784" s="62"/>
    </row>
    <row r="785" spans="1:8" s="14" customFormat="1" ht="30" customHeight="1" x14ac:dyDescent="0.2">
      <c r="A785" s="15"/>
      <c r="B785" s="16" t="s">
        <v>1088</v>
      </c>
      <c r="C785" s="83" t="s">
        <v>471</v>
      </c>
      <c r="D785" s="82" t="s">
        <v>607</v>
      </c>
      <c r="E785" s="10" t="s">
        <v>113</v>
      </c>
      <c r="F785" s="17">
        <v>2</v>
      </c>
      <c r="G785" s="12"/>
      <c r="H785" s="13">
        <f t="shared" ref="H785" si="125">ROUND(G785*F785,2)</f>
        <v>0</v>
      </c>
    </row>
    <row r="786" spans="1:8" ht="33" customHeight="1" thickBot="1" x14ac:dyDescent="0.25">
      <c r="A786" s="106"/>
      <c r="B786" s="107" t="s">
        <v>42</v>
      </c>
      <c r="C786" s="463" t="str">
        <f>C685</f>
        <v>MARSHALL CRESCENT - CLARENCE AVENUE TO WALLER AVENUE
(ASPHALT RECONSTRUCTION)</v>
      </c>
      <c r="D786" s="464"/>
      <c r="E786" s="464"/>
      <c r="F786" s="465"/>
      <c r="G786" s="106" t="s">
        <v>16</v>
      </c>
      <c r="H786" s="106">
        <f>SUM(H685:H785)</f>
        <v>0</v>
      </c>
    </row>
    <row r="787" spans="1:8" s="22" customFormat="1" ht="33" customHeight="1" thickTop="1" x14ac:dyDescent="0.2">
      <c r="A787" s="55"/>
      <c r="B787" s="56" t="s">
        <v>43</v>
      </c>
      <c r="C787" s="469" t="s">
        <v>476</v>
      </c>
      <c r="D787" s="470"/>
      <c r="E787" s="470"/>
      <c r="F787" s="471"/>
      <c r="G787" s="57"/>
      <c r="H787" s="57" t="s">
        <v>1</v>
      </c>
    </row>
    <row r="788" spans="1:8" ht="33" customHeight="1" x14ac:dyDescent="0.2">
      <c r="A788" s="52"/>
      <c r="B788" s="58"/>
      <c r="C788" s="59" t="s">
        <v>18</v>
      </c>
      <c r="D788" s="60"/>
      <c r="E788" s="61" t="s">
        <v>1</v>
      </c>
      <c r="F788" s="61" t="s">
        <v>1</v>
      </c>
      <c r="G788" s="62" t="s">
        <v>1</v>
      </c>
      <c r="H788" s="62"/>
    </row>
    <row r="789" spans="1:8" s="14" customFormat="1" ht="33" customHeight="1" x14ac:dyDescent="0.2">
      <c r="A789" s="63" t="s">
        <v>74</v>
      </c>
      <c r="B789" s="16" t="s">
        <v>878</v>
      </c>
      <c r="C789" s="8" t="s">
        <v>76</v>
      </c>
      <c r="D789" s="9" t="s">
        <v>59</v>
      </c>
      <c r="E789" s="10"/>
      <c r="F789" s="64"/>
      <c r="G789" s="18"/>
      <c r="H789" s="13"/>
    </row>
    <row r="790" spans="1:8" s="14" customFormat="1" ht="33" customHeight="1" x14ac:dyDescent="0.2">
      <c r="A790" s="220" t="s">
        <v>77</v>
      </c>
      <c r="B790" s="265" t="s">
        <v>70</v>
      </c>
      <c r="C790" s="259" t="s">
        <v>78</v>
      </c>
      <c r="D790" s="260" t="s">
        <v>1</v>
      </c>
      <c r="E790" s="261" t="s">
        <v>60</v>
      </c>
      <c r="F790" s="282">
        <v>10</v>
      </c>
      <c r="G790" s="267"/>
      <c r="H790" s="263">
        <f t="shared" ref="H790:H791" si="126">ROUND(G790*F790,2)</f>
        <v>0</v>
      </c>
    </row>
    <row r="791" spans="1:8" s="14" customFormat="1" ht="30" customHeight="1" x14ac:dyDescent="0.2">
      <c r="A791" s="219" t="s">
        <v>79</v>
      </c>
      <c r="B791" s="258" t="s">
        <v>879</v>
      </c>
      <c r="C791" s="259" t="s">
        <v>81</v>
      </c>
      <c r="D791" s="260" t="s">
        <v>59</v>
      </c>
      <c r="E791" s="261" t="s">
        <v>65</v>
      </c>
      <c r="F791" s="282">
        <v>1875</v>
      </c>
      <c r="G791" s="267"/>
      <c r="H791" s="263">
        <f t="shared" si="126"/>
        <v>0</v>
      </c>
    </row>
    <row r="792" spans="1:8" ht="33" customHeight="1" x14ac:dyDescent="0.2">
      <c r="A792" s="52"/>
      <c r="B792" s="276" t="s">
        <v>1</v>
      </c>
      <c r="C792" s="277" t="s">
        <v>32</v>
      </c>
      <c r="D792" s="278"/>
      <c r="E792" s="279"/>
      <c r="F792" s="278"/>
      <c r="G792" s="280"/>
      <c r="H792" s="280"/>
    </row>
    <row r="793" spans="1:8" s="14" customFormat="1" ht="30" customHeight="1" x14ac:dyDescent="0.2">
      <c r="A793" s="222" t="s">
        <v>371</v>
      </c>
      <c r="B793" s="258" t="s">
        <v>880</v>
      </c>
      <c r="C793" s="259" t="s">
        <v>373</v>
      </c>
      <c r="D793" s="260" t="s">
        <v>244</v>
      </c>
      <c r="E793" s="261"/>
      <c r="F793" s="281"/>
      <c r="G793" s="270"/>
      <c r="H793" s="263"/>
    </row>
    <row r="794" spans="1:8" s="14" customFormat="1" ht="33" customHeight="1" x14ac:dyDescent="0.2">
      <c r="A794" s="222" t="s">
        <v>423</v>
      </c>
      <c r="B794" s="265" t="s">
        <v>70</v>
      </c>
      <c r="C794" s="259" t="s">
        <v>424</v>
      </c>
      <c r="D794" s="260" t="s">
        <v>1</v>
      </c>
      <c r="E794" s="261" t="s">
        <v>65</v>
      </c>
      <c r="F794" s="282">
        <v>170</v>
      </c>
      <c r="G794" s="267"/>
      <c r="H794" s="263">
        <f>ROUND(G794*F794,2)</f>
        <v>0</v>
      </c>
    </row>
    <row r="795" spans="1:8" s="14" customFormat="1" ht="30" customHeight="1" x14ac:dyDescent="0.2">
      <c r="A795" s="222" t="s">
        <v>226</v>
      </c>
      <c r="B795" s="258" t="s">
        <v>881</v>
      </c>
      <c r="C795" s="259" t="s">
        <v>228</v>
      </c>
      <c r="D795" s="260" t="s">
        <v>229</v>
      </c>
      <c r="E795" s="261"/>
      <c r="F795" s="281"/>
      <c r="G795" s="270"/>
      <c r="H795" s="263"/>
    </row>
    <row r="796" spans="1:8" s="14" customFormat="1" ht="30" customHeight="1" x14ac:dyDescent="0.2">
      <c r="A796" s="222" t="s">
        <v>230</v>
      </c>
      <c r="B796" s="265" t="s">
        <v>70</v>
      </c>
      <c r="C796" s="259" t="s">
        <v>231</v>
      </c>
      <c r="D796" s="260" t="s">
        <v>1</v>
      </c>
      <c r="E796" s="261" t="s">
        <v>65</v>
      </c>
      <c r="F796" s="282">
        <v>15</v>
      </c>
      <c r="G796" s="267"/>
      <c r="H796" s="263">
        <f t="shared" ref="H796:H799" si="127">ROUND(G796*F796,2)</f>
        <v>0</v>
      </c>
    </row>
    <row r="797" spans="1:8" s="14" customFormat="1" ht="33" customHeight="1" x14ac:dyDescent="0.2">
      <c r="A797" s="222" t="s">
        <v>232</v>
      </c>
      <c r="B797" s="265" t="s">
        <v>73</v>
      </c>
      <c r="C797" s="259" t="s">
        <v>233</v>
      </c>
      <c r="D797" s="260" t="s">
        <v>1</v>
      </c>
      <c r="E797" s="261" t="s">
        <v>65</v>
      </c>
      <c r="F797" s="282">
        <v>155</v>
      </c>
      <c r="G797" s="267"/>
      <c r="H797" s="263">
        <f t="shared" si="127"/>
        <v>0</v>
      </c>
    </row>
    <row r="798" spans="1:8" s="14" customFormat="1" ht="33" customHeight="1" x14ac:dyDescent="0.2">
      <c r="A798" s="222" t="s">
        <v>354</v>
      </c>
      <c r="B798" s="265" t="s">
        <v>195</v>
      </c>
      <c r="C798" s="259" t="s">
        <v>355</v>
      </c>
      <c r="D798" s="260" t="s">
        <v>1</v>
      </c>
      <c r="E798" s="261" t="s">
        <v>65</v>
      </c>
      <c r="F798" s="282">
        <v>10</v>
      </c>
      <c r="G798" s="267"/>
      <c r="H798" s="263">
        <f t="shared" si="127"/>
        <v>0</v>
      </c>
    </row>
    <row r="799" spans="1:8" s="14" customFormat="1" ht="33" customHeight="1" x14ac:dyDescent="0.2">
      <c r="A799" s="222" t="s">
        <v>234</v>
      </c>
      <c r="B799" s="265" t="s">
        <v>197</v>
      </c>
      <c r="C799" s="259" t="s">
        <v>235</v>
      </c>
      <c r="D799" s="260" t="s">
        <v>1</v>
      </c>
      <c r="E799" s="261" t="s">
        <v>65</v>
      </c>
      <c r="F799" s="282">
        <v>75</v>
      </c>
      <c r="G799" s="267"/>
      <c r="H799" s="263">
        <f t="shared" si="127"/>
        <v>0</v>
      </c>
    </row>
    <row r="800" spans="1:8" s="14" customFormat="1" ht="30" customHeight="1" x14ac:dyDescent="0.2">
      <c r="A800" s="222" t="s">
        <v>236</v>
      </c>
      <c r="B800" s="258" t="s">
        <v>882</v>
      </c>
      <c r="C800" s="259" t="s">
        <v>238</v>
      </c>
      <c r="D800" s="260" t="s">
        <v>229</v>
      </c>
      <c r="E800" s="261"/>
      <c r="F800" s="281"/>
      <c r="G800" s="270"/>
      <c r="H800" s="263"/>
    </row>
    <row r="801" spans="1:8" s="14" customFormat="1" ht="33" customHeight="1" x14ac:dyDescent="0.2">
      <c r="A801" s="222" t="s">
        <v>356</v>
      </c>
      <c r="B801" s="265" t="s">
        <v>70</v>
      </c>
      <c r="C801" s="259" t="s">
        <v>357</v>
      </c>
      <c r="D801" s="260" t="s">
        <v>1</v>
      </c>
      <c r="E801" s="261" t="s">
        <v>65</v>
      </c>
      <c r="F801" s="282">
        <v>105</v>
      </c>
      <c r="G801" s="267"/>
      <c r="H801" s="263">
        <f>ROUND(G801*F801,2)</f>
        <v>0</v>
      </c>
    </row>
    <row r="802" spans="1:8" s="14" customFormat="1" ht="30" customHeight="1" x14ac:dyDescent="0.2">
      <c r="A802" s="222" t="s">
        <v>241</v>
      </c>
      <c r="B802" s="258" t="s">
        <v>883</v>
      </c>
      <c r="C802" s="259" t="s">
        <v>243</v>
      </c>
      <c r="D802" s="260" t="s">
        <v>244</v>
      </c>
      <c r="E802" s="261"/>
      <c r="F802" s="281"/>
      <c r="G802" s="270"/>
      <c r="H802" s="263"/>
    </row>
    <row r="803" spans="1:8" s="14" customFormat="1" ht="30" customHeight="1" x14ac:dyDescent="0.2">
      <c r="A803" s="222" t="s">
        <v>245</v>
      </c>
      <c r="B803" s="265" t="s">
        <v>70</v>
      </c>
      <c r="C803" s="259" t="s">
        <v>246</v>
      </c>
      <c r="D803" s="260" t="s">
        <v>1</v>
      </c>
      <c r="E803" s="261" t="s">
        <v>113</v>
      </c>
      <c r="F803" s="281">
        <v>234</v>
      </c>
      <c r="G803" s="267"/>
      <c r="H803" s="263">
        <f>ROUND(G803*F803,2)</f>
        <v>0</v>
      </c>
    </row>
    <row r="804" spans="1:8" s="14" customFormat="1" ht="30" customHeight="1" x14ac:dyDescent="0.2">
      <c r="A804" s="222" t="s">
        <v>247</v>
      </c>
      <c r="B804" s="258" t="s">
        <v>884</v>
      </c>
      <c r="C804" s="259" t="s">
        <v>249</v>
      </c>
      <c r="D804" s="260" t="s">
        <v>244</v>
      </c>
      <c r="E804" s="261"/>
      <c r="F804" s="281"/>
      <c r="G804" s="270"/>
      <c r="H804" s="263"/>
    </row>
    <row r="805" spans="1:8" s="14" customFormat="1" ht="30" customHeight="1" x14ac:dyDescent="0.2">
      <c r="A805" s="283" t="s">
        <v>250</v>
      </c>
      <c r="B805" s="314" t="s">
        <v>70</v>
      </c>
      <c r="C805" s="315" t="s">
        <v>251</v>
      </c>
      <c r="D805" s="314" t="s">
        <v>1</v>
      </c>
      <c r="E805" s="314" t="s">
        <v>113</v>
      </c>
      <c r="F805" s="281">
        <v>3</v>
      </c>
      <c r="G805" s="267"/>
      <c r="H805" s="263">
        <f>ROUND(G805*F805,2)</f>
        <v>0</v>
      </c>
    </row>
    <row r="806" spans="1:8" s="14" customFormat="1" ht="30" customHeight="1" x14ac:dyDescent="0.2">
      <c r="A806" s="222" t="s">
        <v>252</v>
      </c>
      <c r="B806" s="265" t="s">
        <v>73</v>
      </c>
      <c r="C806" s="259" t="s">
        <v>253</v>
      </c>
      <c r="D806" s="260" t="s">
        <v>1</v>
      </c>
      <c r="E806" s="261" t="s">
        <v>113</v>
      </c>
      <c r="F806" s="281">
        <v>505</v>
      </c>
      <c r="G806" s="267"/>
      <c r="H806" s="263">
        <f>ROUND(G806*F806,2)</f>
        <v>0</v>
      </c>
    </row>
    <row r="807" spans="1:8" s="14" customFormat="1" ht="30" customHeight="1" x14ac:dyDescent="0.2">
      <c r="A807" s="222" t="s">
        <v>221</v>
      </c>
      <c r="B807" s="258" t="s">
        <v>885</v>
      </c>
      <c r="C807" s="259" t="s">
        <v>223</v>
      </c>
      <c r="D807" s="260" t="s">
        <v>224</v>
      </c>
      <c r="E807" s="261"/>
      <c r="F807" s="281"/>
      <c r="G807" s="270"/>
      <c r="H807" s="263"/>
    </row>
    <row r="808" spans="1:8" s="14" customFormat="1" ht="30" customHeight="1" x14ac:dyDescent="0.2">
      <c r="A808" s="222" t="s">
        <v>216</v>
      </c>
      <c r="B808" s="265" t="s">
        <v>70</v>
      </c>
      <c r="C808" s="259" t="s">
        <v>217</v>
      </c>
      <c r="D808" s="260" t="s">
        <v>218</v>
      </c>
      <c r="E808" s="261"/>
      <c r="F808" s="281"/>
      <c r="G808" s="270"/>
      <c r="H808" s="263"/>
    </row>
    <row r="809" spans="1:8" s="14" customFormat="1" ht="30" customHeight="1" x14ac:dyDescent="0.2">
      <c r="A809" s="222" t="s">
        <v>219</v>
      </c>
      <c r="B809" s="310" t="s">
        <v>169</v>
      </c>
      <c r="C809" s="259" t="s">
        <v>220</v>
      </c>
      <c r="D809" s="260"/>
      <c r="E809" s="261" t="s">
        <v>65</v>
      </c>
      <c r="F809" s="282">
        <v>5</v>
      </c>
      <c r="G809" s="267"/>
      <c r="H809" s="263">
        <f>ROUND(G809*F809,2)</f>
        <v>0</v>
      </c>
    </row>
    <row r="810" spans="1:8" s="14" customFormat="1" ht="30" customHeight="1" x14ac:dyDescent="0.2">
      <c r="A810" s="222" t="s">
        <v>266</v>
      </c>
      <c r="B810" s="299" t="s">
        <v>191</v>
      </c>
      <c r="C810" s="290" t="s">
        <v>267</v>
      </c>
      <c r="D810" s="291"/>
      <c r="E810" s="292" t="s">
        <v>65</v>
      </c>
      <c r="F810" s="293">
        <v>10</v>
      </c>
      <c r="G810" s="294"/>
      <c r="H810" s="295">
        <f>ROUND(G810*F810,2)</f>
        <v>0</v>
      </c>
    </row>
    <row r="811" spans="1:8" s="14" customFormat="1" ht="30" customHeight="1" x14ac:dyDescent="0.2">
      <c r="A811" s="6" t="s">
        <v>212</v>
      </c>
      <c r="B811" s="289" t="s">
        <v>886</v>
      </c>
      <c r="C811" s="290" t="s">
        <v>214</v>
      </c>
      <c r="D811" s="291" t="s">
        <v>215</v>
      </c>
      <c r="E811" s="292"/>
      <c r="F811" s="296"/>
      <c r="G811" s="297"/>
      <c r="H811" s="295"/>
    </row>
    <row r="812" spans="1:8" s="14" customFormat="1" ht="30" customHeight="1" x14ac:dyDescent="0.2">
      <c r="A812" s="222" t="s">
        <v>277</v>
      </c>
      <c r="B812" s="265" t="s">
        <v>70</v>
      </c>
      <c r="C812" s="259" t="s">
        <v>278</v>
      </c>
      <c r="D812" s="260" t="s">
        <v>1</v>
      </c>
      <c r="E812" s="261" t="s">
        <v>151</v>
      </c>
      <c r="F812" s="282">
        <v>35</v>
      </c>
      <c r="G812" s="267"/>
      <c r="H812" s="263">
        <f t="shared" ref="H812:H821" si="128">ROUND(G812*F812,2)</f>
        <v>0</v>
      </c>
    </row>
    <row r="813" spans="1:8" s="14" customFormat="1" ht="30" customHeight="1" x14ac:dyDescent="0.2">
      <c r="A813" s="222" t="s">
        <v>358</v>
      </c>
      <c r="B813" s="413" t="s">
        <v>73</v>
      </c>
      <c r="C813" s="324" t="s">
        <v>360</v>
      </c>
      <c r="D813" s="325" t="s">
        <v>361</v>
      </c>
      <c r="E813" s="326" t="s">
        <v>151</v>
      </c>
      <c r="F813" s="327">
        <v>485</v>
      </c>
      <c r="G813" s="328"/>
      <c r="H813" s="329">
        <f t="shared" si="128"/>
        <v>0</v>
      </c>
    </row>
    <row r="814" spans="1:8" s="14" customFormat="1" ht="30" customHeight="1" x14ac:dyDescent="0.2">
      <c r="A814" s="222" t="s">
        <v>347</v>
      </c>
      <c r="B814" s="250" t="s">
        <v>887</v>
      </c>
      <c r="C814" s="414" t="s">
        <v>349</v>
      </c>
      <c r="D814" s="252" t="s">
        <v>215</v>
      </c>
      <c r="E814" s="253"/>
      <c r="F814" s="415"/>
      <c r="G814" s="255"/>
      <c r="H814" s="412"/>
    </row>
    <row r="815" spans="1:8" s="14" customFormat="1" ht="33" customHeight="1" x14ac:dyDescent="0.2">
      <c r="A815" s="6" t="s">
        <v>282</v>
      </c>
      <c r="B815" s="298" t="s">
        <v>70</v>
      </c>
      <c r="C815" s="290" t="s">
        <v>283</v>
      </c>
      <c r="D815" s="291" t="s">
        <v>284</v>
      </c>
      <c r="E815" s="292" t="s">
        <v>151</v>
      </c>
      <c r="F815" s="293">
        <v>35</v>
      </c>
      <c r="G815" s="294"/>
      <c r="H815" s="295">
        <f t="shared" si="128"/>
        <v>0</v>
      </c>
    </row>
    <row r="816" spans="1:8" s="14" customFormat="1" ht="33" customHeight="1" x14ac:dyDescent="0.2">
      <c r="A816" s="6" t="s">
        <v>362</v>
      </c>
      <c r="B816" s="298" t="s">
        <v>73</v>
      </c>
      <c r="C816" s="290" t="s">
        <v>421</v>
      </c>
      <c r="D816" s="291" t="s">
        <v>361</v>
      </c>
      <c r="E816" s="292" t="s">
        <v>151</v>
      </c>
      <c r="F816" s="293">
        <v>485</v>
      </c>
      <c r="G816" s="294"/>
      <c r="H816" s="295">
        <f t="shared" si="128"/>
        <v>0</v>
      </c>
    </row>
    <row r="817" spans="1:8" s="14" customFormat="1" ht="33" customHeight="1" x14ac:dyDescent="0.2">
      <c r="A817" s="222" t="s">
        <v>362</v>
      </c>
      <c r="B817" s="298" t="s">
        <v>195</v>
      </c>
      <c r="C817" s="290" t="s">
        <v>363</v>
      </c>
      <c r="D817" s="291" t="s">
        <v>361</v>
      </c>
      <c r="E817" s="292" t="s">
        <v>151</v>
      </c>
      <c r="F817" s="293">
        <v>10</v>
      </c>
      <c r="G817" s="294"/>
      <c r="H817" s="295">
        <f t="shared" si="128"/>
        <v>0</v>
      </c>
    </row>
    <row r="818" spans="1:8" s="14" customFormat="1" ht="30" customHeight="1" x14ac:dyDescent="0.2">
      <c r="A818" s="6" t="s">
        <v>285</v>
      </c>
      <c r="B818" s="289" t="s">
        <v>888</v>
      </c>
      <c r="C818" s="290" t="s">
        <v>287</v>
      </c>
      <c r="D818" s="291" t="s">
        <v>288</v>
      </c>
      <c r="E818" s="292"/>
      <c r="F818" s="296"/>
      <c r="G818" s="297"/>
      <c r="H818" s="295"/>
    </row>
    <row r="819" spans="1:8" s="14" customFormat="1" ht="33" customHeight="1" x14ac:dyDescent="0.2">
      <c r="A819" s="222" t="s">
        <v>364</v>
      </c>
      <c r="B819" s="298" t="s">
        <v>70</v>
      </c>
      <c r="C819" s="290" t="s">
        <v>365</v>
      </c>
      <c r="D819" s="291" t="s">
        <v>366</v>
      </c>
      <c r="E819" s="292" t="s">
        <v>151</v>
      </c>
      <c r="F819" s="293">
        <v>50</v>
      </c>
      <c r="G819" s="294"/>
      <c r="H819" s="295">
        <f t="shared" si="128"/>
        <v>0</v>
      </c>
    </row>
    <row r="820" spans="1:8" s="24" customFormat="1" ht="33" customHeight="1" x14ac:dyDescent="0.2">
      <c r="A820" s="222" t="s">
        <v>295</v>
      </c>
      <c r="B820" s="265" t="s">
        <v>73</v>
      </c>
      <c r="C820" s="259" t="s">
        <v>296</v>
      </c>
      <c r="D820" s="260" t="s">
        <v>297</v>
      </c>
      <c r="E820" s="261" t="s">
        <v>151</v>
      </c>
      <c r="F820" s="282">
        <v>5</v>
      </c>
      <c r="G820" s="267"/>
      <c r="H820" s="263">
        <f t="shared" si="128"/>
        <v>0</v>
      </c>
    </row>
    <row r="821" spans="1:8" s="14" customFormat="1" ht="33" customHeight="1" x14ac:dyDescent="0.2">
      <c r="A821" s="222" t="s">
        <v>206</v>
      </c>
      <c r="B821" s="258" t="s">
        <v>889</v>
      </c>
      <c r="C821" s="259" t="s">
        <v>208</v>
      </c>
      <c r="D821" s="260" t="s">
        <v>209</v>
      </c>
      <c r="E821" s="261" t="s">
        <v>65</v>
      </c>
      <c r="F821" s="282">
        <v>25</v>
      </c>
      <c r="G821" s="267"/>
      <c r="H821" s="263">
        <f t="shared" si="128"/>
        <v>0</v>
      </c>
    </row>
    <row r="822" spans="1:8" s="14" customFormat="1" ht="33" customHeight="1" x14ac:dyDescent="0.2">
      <c r="A822" s="222" t="s">
        <v>298</v>
      </c>
      <c r="B822" s="258" t="s">
        <v>890</v>
      </c>
      <c r="C822" s="259" t="s">
        <v>300</v>
      </c>
      <c r="D822" s="260" t="s">
        <v>602</v>
      </c>
      <c r="E822" s="261"/>
      <c r="F822" s="281"/>
      <c r="G822" s="263"/>
      <c r="H822" s="263"/>
    </row>
    <row r="823" spans="1:8" s="14" customFormat="1" ht="30" customHeight="1" x14ac:dyDescent="0.2">
      <c r="A823" s="222" t="s">
        <v>301</v>
      </c>
      <c r="B823" s="265" t="s">
        <v>70</v>
      </c>
      <c r="C823" s="259" t="s">
        <v>182</v>
      </c>
      <c r="D823" s="260"/>
      <c r="E823" s="261"/>
      <c r="F823" s="281"/>
      <c r="G823" s="263"/>
      <c r="H823" s="263"/>
    </row>
    <row r="824" spans="1:8" s="14" customFormat="1" ht="30" customHeight="1" x14ac:dyDescent="0.2">
      <c r="A824" s="222" t="s">
        <v>302</v>
      </c>
      <c r="B824" s="310" t="s">
        <v>169</v>
      </c>
      <c r="C824" s="259" t="s">
        <v>185</v>
      </c>
      <c r="D824" s="260"/>
      <c r="E824" s="261" t="s">
        <v>72</v>
      </c>
      <c r="F824" s="282">
        <v>725</v>
      </c>
      <c r="G824" s="267"/>
      <c r="H824" s="263">
        <f>ROUND(G824*F824,2)</f>
        <v>0</v>
      </c>
    </row>
    <row r="825" spans="1:8" s="14" customFormat="1" ht="30" customHeight="1" x14ac:dyDescent="0.2">
      <c r="A825" s="222" t="s">
        <v>303</v>
      </c>
      <c r="B825" s="265" t="s">
        <v>73</v>
      </c>
      <c r="C825" s="259" t="s">
        <v>189</v>
      </c>
      <c r="D825" s="260"/>
      <c r="E825" s="261"/>
      <c r="F825" s="281"/>
      <c r="G825" s="263"/>
      <c r="H825" s="263"/>
    </row>
    <row r="826" spans="1:8" s="14" customFormat="1" ht="30" customHeight="1" x14ac:dyDescent="0.2">
      <c r="A826" s="222" t="s">
        <v>304</v>
      </c>
      <c r="B826" s="310" t="s">
        <v>169</v>
      </c>
      <c r="C826" s="259" t="s">
        <v>185</v>
      </c>
      <c r="D826" s="260"/>
      <c r="E826" s="261" t="s">
        <v>72</v>
      </c>
      <c r="F826" s="282">
        <v>95</v>
      </c>
      <c r="G826" s="267"/>
      <c r="H826" s="263">
        <f t="shared" ref="H826" si="129">ROUND(G826*F826,2)</f>
        <v>0</v>
      </c>
    </row>
    <row r="827" spans="1:8" s="14" customFormat="1" ht="30" customHeight="1" x14ac:dyDescent="0.2">
      <c r="A827" s="222" t="s">
        <v>305</v>
      </c>
      <c r="B827" s="258" t="s">
        <v>891</v>
      </c>
      <c r="C827" s="259" t="s">
        <v>307</v>
      </c>
      <c r="D827" s="260" t="s">
        <v>308</v>
      </c>
      <c r="E827" s="261"/>
      <c r="F827" s="281"/>
      <c r="G827" s="270"/>
      <c r="H827" s="263"/>
    </row>
    <row r="828" spans="1:8" s="14" customFormat="1" ht="30" customHeight="1" x14ac:dyDescent="0.2">
      <c r="A828" s="222" t="s">
        <v>309</v>
      </c>
      <c r="B828" s="265" t="s">
        <v>70</v>
      </c>
      <c r="C828" s="259" t="s">
        <v>310</v>
      </c>
      <c r="D828" s="260" t="s">
        <v>1</v>
      </c>
      <c r="E828" s="261" t="s">
        <v>65</v>
      </c>
      <c r="F828" s="282">
        <v>65</v>
      </c>
      <c r="G828" s="267"/>
      <c r="H828" s="263">
        <f t="shared" ref="H828:H830" si="130">ROUND(G828*F828,2)</f>
        <v>0</v>
      </c>
    </row>
    <row r="829" spans="1:8" s="14" customFormat="1" ht="30" customHeight="1" x14ac:dyDescent="0.2">
      <c r="A829" s="222" t="s">
        <v>311</v>
      </c>
      <c r="B829" s="258" t="s">
        <v>892</v>
      </c>
      <c r="C829" s="259" t="s">
        <v>313</v>
      </c>
      <c r="D829" s="260" t="s">
        <v>314</v>
      </c>
      <c r="E829" s="261"/>
      <c r="F829" s="262"/>
      <c r="G829" s="270"/>
      <c r="H829" s="263">
        <f t="shared" si="130"/>
        <v>0</v>
      </c>
    </row>
    <row r="830" spans="1:8" s="14" customFormat="1" ht="30" customHeight="1" x14ac:dyDescent="0.2">
      <c r="A830" s="222" t="s">
        <v>315</v>
      </c>
      <c r="B830" s="265" t="s">
        <v>70</v>
      </c>
      <c r="C830" s="259" t="s">
        <v>316</v>
      </c>
      <c r="D830" s="260"/>
      <c r="E830" s="261" t="s">
        <v>65</v>
      </c>
      <c r="F830" s="266">
        <v>3330</v>
      </c>
      <c r="G830" s="267"/>
      <c r="H830" s="263">
        <f t="shared" si="130"/>
        <v>0</v>
      </c>
    </row>
    <row r="831" spans="1:8" ht="33" customHeight="1" x14ac:dyDescent="0.2">
      <c r="A831" s="52"/>
      <c r="B831" s="308" t="s">
        <v>1</v>
      </c>
      <c r="C831" s="277" t="s">
        <v>20</v>
      </c>
      <c r="D831" s="278"/>
      <c r="E831" s="311"/>
      <c r="F831" s="308"/>
      <c r="G831" s="280"/>
      <c r="H831" s="280"/>
    </row>
    <row r="832" spans="1:8" s="14" customFormat="1" ht="30" customHeight="1" x14ac:dyDescent="0.2">
      <c r="A832" s="219" t="s">
        <v>321</v>
      </c>
      <c r="B832" s="258" t="s">
        <v>893</v>
      </c>
      <c r="C832" s="259" t="s">
        <v>323</v>
      </c>
      <c r="D832" s="260" t="s">
        <v>177</v>
      </c>
      <c r="E832" s="261" t="s">
        <v>151</v>
      </c>
      <c r="F832" s="266">
        <v>820</v>
      </c>
      <c r="G832" s="267"/>
      <c r="H832" s="263">
        <f>ROUND(G832*F832,2)</f>
        <v>0</v>
      </c>
    </row>
    <row r="833" spans="1:8" ht="33" customHeight="1" x14ac:dyDescent="0.2">
      <c r="A833" s="52"/>
      <c r="B833" s="308" t="s">
        <v>1</v>
      </c>
      <c r="C833" s="277" t="s">
        <v>21</v>
      </c>
      <c r="D833" s="278"/>
      <c r="E833" s="311"/>
      <c r="F833" s="308"/>
      <c r="G833" s="280"/>
      <c r="H833" s="280"/>
    </row>
    <row r="834" spans="1:8" s="14" customFormat="1" ht="30" customHeight="1" x14ac:dyDescent="0.2">
      <c r="A834" s="219" t="s">
        <v>477</v>
      </c>
      <c r="B834" s="258" t="s">
        <v>894</v>
      </c>
      <c r="C834" s="259" t="s">
        <v>479</v>
      </c>
      <c r="D834" s="260" t="s">
        <v>134</v>
      </c>
      <c r="E834" s="261"/>
      <c r="F834" s="262"/>
      <c r="G834" s="270"/>
      <c r="H834" s="264"/>
    </row>
    <row r="835" spans="1:8" s="14" customFormat="1" ht="30" customHeight="1" x14ac:dyDescent="0.2">
      <c r="A835" s="219" t="s">
        <v>480</v>
      </c>
      <c r="B835" s="265" t="s">
        <v>70</v>
      </c>
      <c r="C835" s="259" t="s">
        <v>328</v>
      </c>
      <c r="D835" s="260"/>
      <c r="E835" s="261" t="s">
        <v>113</v>
      </c>
      <c r="F835" s="262">
        <v>5</v>
      </c>
      <c r="G835" s="267"/>
      <c r="H835" s="263">
        <f>ROUND(G835*F835,2)</f>
        <v>0</v>
      </c>
    </row>
    <row r="836" spans="1:8" s="14" customFormat="1" ht="30" customHeight="1" x14ac:dyDescent="0.2">
      <c r="A836" s="219" t="s">
        <v>329</v>
      </c>
      <c r="B836" s="258" t="s">
        <v>895</v>
      </c>
      <c r="C836" s="259" t="s">
        <v>331</v>
      </c>
      <c r="D836" s="260" t="s">
        <v>134</v>
      </c>
      <c r="E836" s="261" t="s">
        <v>151</v>
      </c>
      <c r="F836" s="266">
        <v>25</v>
      </c>
      <c r="G836" s="267"/>
      <c r="H836" s="263">
        <f>ROUND(G836*F836,2)</f>
        <v>0</v>
      </c>
    </row>
    <row r="837" spans="1:8" s="23" customFormat="1" ht="30" customHeight="1" x14ac:dyDescent="0.2">
      <c r="A837" s="219" t="s">
        <v>157</v>
      </c>
      <c r="B837" s="258" t="s">
        <v>896</v>
      </c>
      <c r="C837" s="312" t="s">
        <v>159</v>
      </c>
      <c r="D837" s="269" t="s">
        <v>112</v>
      </c>
      <c r="E837" s="261"/>
      <c r="F837" s="262"/>
      <c r="G837" s="270"/>
      <c r="H837" s="264"/>
    </row>
    <row r="838" spans="1:8" s="14" customFormat="1" ht="33" customHeight="1" x14ac:dyDescent="0.2">
      <c r="A838" s="219" t="s">
        <v>160</v>
      </c>
      <c r="B838" s="265" t="s">
        <v>70</v>
      </c>
      <c r="C838" s="268" t="s">
        <v>161</v>
      </c>
      <c r="D838" s="260"/>
      <c r="E838" s="261" t="s">
        <v>113</v>
      </c>
      <c r="F838" s="262">
        <v>1</v>
      </c>
      <c r="G838" s="267"/>
      <c r="H838" s="263">
        <f t="shared" ref="H838:H841" si="131">ROUND(G838*F838,2)</f>
        <v>0</v>
      </c>
    </row>
    <row r="839" spans="1:8" s="14" customFormat="1" ht="33" customHeight="1" x14ac:dyDescent="0.2">
      <c r="A839" s="219" t="s">
        <v>162</v>
      </c>
      <c r="B839" s="265" t="s">
        <v>73</v>
      </c>
      <c r="C839" s="268" t="s">
        <v>163</v>
      </c>
      <c r="D839" s="260"/>
      <c r="E839" s="261" t="s">
        <v>113</v>
      </c>
      <c r="F839" s="262">
        <v>1</v>
      </c>
      <c r="G839" s="267"/>
      <c r="H839" s="263">
        <f t="shared" si="131"/>
        <v>0</v>
      </c>
    </row>
    <row r="840" spans="1:8" s="14" customFormat="1" ht="33" customHeight="1" x14ac:dyDescent="0.2">
      <c r="A840" s="257" t="s">
        <v>451</v>
      </c>
      <c r="B840" s="402" t="s">
        <v>195</v>
      </c>
      <c r="C840" s="403" t="s">
        <v>452</v>
      </c>
      <c r="D840" s="404"/>
      <c r="E840" s="405" t="s">
        <v>113</v>
      </c>
      <c r="F840" s="406">
        <v>1</v>
      </c>
      <c r="G840" s="328"/>
      <c r="H840" s="329">
        <f t="shared" si="131"/>
        <v>0</v>
      </c>
    </row>
    <row r="841" spans="1:8" s="14" customFormat="1" ht="33" customHeight="1" x14ac:dyDescent="0.2">
      <c r="A841" s="100" t="s">
        <v>453</v>
      </c>
      <c r="B841" s="407" t="s">
        <v>197</v>
      </c>
      <c r="C841" s="408" t="s">
        <v>454</v>
      </c>
      <c r="D841" s="409"/>
      <c r="E841" s="410" t="s">
        <v>113</v>
      </c>
      <c r="F841" s="254">
        <v>1</v>
      </c>
      <c r="G841" s="411"/>
      <c r="H841" s="412">
        <f t="shared" si="131"/>
        <v>0</v>
      </c>
    </row>
    <row r="842" spans="1:8" ht="33" customHeight="1" x14ac:dyDescent="0.2">
      <c r="A842" s="52"/>
      <c r="B842" s="396" t="s">
        <v>1</v>
      </c>
      <c r="C842" s="397" t="s">
        <v>22</v>
      </c>
      <c r="D842" s="398"/>
      <c r="E842" s="399"/>
      <c r="F842" s="400"/>
      <c r="G842" s="401"/>
      <c r="H842" s="401"/>
    </row>
    <row r="843" spans="1:8" s="14" customFormat="1" ht="33" customHeight="1" x14ac:dyDescent="0.2">
      <c r="A843" s="15" t="s">
        <v>128</v>
      </c>
      <c r="B843" s="16" t="s">
        <v>897</v>
      </c>
      <c r="C843" s="83" t="s">
        <v>130</v>
      </c>
      <c r="D843" s="82" t="s">
        <v>112</v>
      </c>
      <c r="E843" s="10" t="s">
        <v>113</v>
      </c>
      <c r="F843" s="17">
        <v>8</v>
      </c>
      <c r="G843" s="12"/>
      <c r="H843" s="13">
        <f>ROUND(G843*F843,2)</f>
        <v>0</v>
      </c>
    </row>
    <row r="844" spans="1:8" s="14" customFormat="1" ht="30" customHeight="1" x14ac:dyDescent="0.2">
      <c r="A844" s="219" t="s">
        <v>125</v>
      </c>
      <c r="B844" s="258" t="s">
        <v>898</v>
      </c>
      <c r="C844" s="268" t="s">
        <v>127</v>
      </c>
      <c r="D844" s="269" t="s">
        <v>112</v>
      </c>
      <c r="E844" s="261"/>
      <c r="F844" s="262"/>
      <c r="G844" s="270"/>
      <c r="H844" s="264"/>
    </row>
    <row r="845" spans="1:8" s="14" customFormat="1" ht="30" customHeight="1" x14ac:dyDescent="0.2">
      <c r="A845" s="219" t="s">
        <v>123</v>
      </c>
      <c r="B845" s="265" t="s">
        <v>70</v>
      </c>
      <c r="C845" s="259" t="s">
        <v>124</v>
      </c>
      <c r="D845" s="260"/>
      <c r="E845" s="261" t="s">
        <v>113</v>
      </c>
      <c r="F845" s="262">
        <v>3</v>
      </c>
      <c r="G845" s="267"/>
      <c r="H845" s="263">
        <f t="shared" ref="H845:H849" si="132">ROUND(G845*F845,2)</f>
        <v>0</v>
      </c>
    </row>
    <row r="846" spans="1:8" s="14" customFormat="1" ht="30" customHeight="1" x14ac:dyDescent="0.2">
      <c r="A846" s="219" t="s">
        <v>109</v>
      </c>
      <c r="B846" s="258" t="s">
        <v>899</v>
      </c>
      <c r="C846" s="259" t="s">
        <v>111</v>
      </c>
      <c r="D846" s="269" t="s">
        <v>112</v>
      </c>
      <c r="E846" s="261" t="s">
        <v>113</v>
      </c>
      <c r="F846" s="262">
        <v>1</v>
      </c>
      <c r="G846" s="267"/>
      <c r="H846" s="263">
        <f t="shared" si="132"/>
        <v>0</v>
      </c>
    </row>
    <row r="847" spans="1:8" s="14" customFormat="1" ht="30" customHeight="1" x14ac:dyDescent="0.2">
      <c r="A847" s="219" t="s">
        <v>114</v>
      </c>
      <c r="B847" s="258" t="s">
        <v>900</v>
      </c>
      <c r="C847" s="259" t="s">
        <v>116</v>
      </c>
      <c r="D847" s="269" t="s">
        <v>112</v>
      </c>
      <c r="E847" s="261" t="s">
        <v>113</v>
      </c>
      <c r="F847" s="262">
        <v>1</v>
      </c>
      <c r="G847" s="267"/>
      <c r="H847" s="263">
        <f t="shared" si="132"/>
        <v>0</v>
      </c>
    </row>
    <row r="848" spans="1:8" s="14" customFormat="1" ht="30" customHeight="1" x14ac:dyDescent="0.2">
      <c r="A848" s="219" t="s">
        <v>117</v>
      </c>
      <c r="B848" s="258" t="s">
        <v>1082</v>
      </c>
      <c r="C848" s="259" t="s">
        <v>119</v>
      </c>
      <c r="D848" s="269" t="s">
        <v>112</v>
      </c>
      <c r="E848" s="261" t="s">
        <v>113</v>
      </c>
      <c r="F848" s="262">
        <v>1</v>
      </c>
      <c r="G848" s="267"/>
      <c r="H848" s="263">
        <f t="shared" si="132"/>
        <v>0</v>
      </c>
    </row>
    <row r="849" spans="1:8" s="14" customFormat="1" ht="30" customHeight="1" x14ac:dyDescent="0.2">
      <c r="A849" s="257" t="s">
        <v>120</v>
      </c>
      <c r="B849" s="271" t="s">
        <v>1083</v>
      </c>
      <c r="C849" s="268" t="s">
        <v>122</v>
      </c>
      <c r="D849" s="269" t="s">
        <v>112</v>
      </c>
      <c r="E849" s="272" t="s">
        <v>113</v>
      </c>
      <c r="F849" s="273">
        <v>1</v>
      </c>
      <c r="G849" s="274"/>
      <c r="H849" s="275">
        <f t="shared" si="132"/>
        <v>0</v>
      </c>
    </row>
    <row r="850" spans="1:8" ht="33" customHeight="1" x14ac:dyDescent="0.2">
      <c r="A850" s="52"/>
      <c r="B850" s="276" t="s">
        <v>1</v>
      </c>
      <c r="C850" s="277" t="s">
        <v>23</v>
      </c>
      <c r="D850" s="278"/>
      <c r="E850" s="279"/>
      <c r="F850" s="278"/>
      <c r="G850" s="280"/>
      <c r="H850" s="280"/>
    </row>
    <row r="851" spans="1:8" s="14" customFormat="1" ht="30" customHeight="1" x14ac:dyDescent="0.2">
      <c r="A851" s="222" t="s">
        <v>102</v>
      </c>
      <c r="B851" s="258" t="s">
        <v>1084</v>
      </c>
      <c r="C851" s="259" t="s">
        <v>103</v>
      </c>
      <c r="D851" s="260" t="s">
        <v>104</v>
      </c>
      <c r="E851" s="261"/>
      <c r="F851" s="281"/>
      <c r="G851" s="270"/>
      <c r="H851" s="263"/>
    </row>
    <row r="852" spans="1:8" s="14" customFormat="1" ht="30" customHeight="1" x14ac:dyDescent="0.2">
      <c r="A852" s="222" t="s">
        <v>105</v>
      </c>
      <c r="B852" s="265" t="s">
        <v>70</v>
      </c>
      <c r="C852" s="259" t="s">
        <v>106</v>
      </c>
      <c r="D852" s="260"/>
      <c r="E852" s="261" t="s">
        <v>65</v>
      </c>
      <c r="F852" s="282">
        <v>300</v>
      </c>
      <c r="G852" s="267"/>
      <c r="H852" s="263">
        <f>ROUND(G852*F852,2)</f>
        <v>0</v>
      </c>
    </row>
    <row r="853" spans="1:8" s="14" customFormat="1" ht="30" customHeight="1" x14ac:dyDescent="0.2">
      <c r="A853" s="6" t="s">
        <v>107</v>
      </c>
      <c r="B853" s="7" t="s">
        <v>73</v>
      </c>
      <c r="C853" s="8" t="s">
        <v>108</v>
      </c>
      <c r="D853" s="9"/>
      <c r="E853" s="10" t="s">
        <v>65</v>
      </c>
      <c r="F853" s="20">
        <v>1575</v>
      </c>
      <c r="G853" s="12"/>
      <c r="H853" s="13">
        <f>ROUND(G853*F853,2)</f>
        <v>0</v>
      </c>
    </row>
    <row r="854" spans="1:8" ht="33" customHeight="1" thickBot="1" x14ac:dyDescent="0.25">
      <c r="A854" s="106"/>
      <c r="B854" s="107" t="s">
        <v>43</v>
      </c>
      <c r="C854" s="463" t="str">
        <f>C787</f>
        <v>MORNINGSIDE DRIVE - ROCHESTER AVENUE TO VALENCE AVENUE
(MAJOR REHABILITATION)</v>
      </c>
      <c r="D854" s="464"/>
      <c r="E854" s="464"/>
      <c r="F854" s="465"/>
      <c r="G854" s="106" t="s">
        <v>16</v>
      </c>
      <c r="H854" s="106">
        <f>SUM(H787:H853)</f>
        <v>0</v>
      </c>
    </row>
    <row r="855" spans="1:8" s="22" customFormat="1" ht="33" customHeight="1" thickTop="1" x14ac:dyDescent="0.2">
      <c r="A855" s="55"/>
      <c r="B855" s="56" t="s">
        <v>44</v>
      </c>
      <c r="C855" s="469" t="s">
        <v>481</v>
      </c>
      <c r="D855" s="470"/>
      <c r="E855" s="470"/>
      <c r="F855" s="471"/>
      <c r="G855" s="57"/>
      <c r="H855" s="57" t="s">
        <v>1</v>
      </c>
    </row>
    <row r="856" spans="1:8" ht="33" customHeight="1" x14ac:dyDescent="0.2">
      <c r="A856" s="52"/>
      <c r="B856" s="58"/>
      <c r="C856" s="59" t="s">
        <v>18</v>
      </c>
      <c r="D856" s="60"/>
      <c r="E856" s="61" t="s">
        <v>1</v>
      </c>
      <c r="F856" s="61" t="s">
        <v>1</v>
      </c>
      <c r="G856" s="62" t="s">
        <v>1</v>
      </c>
      <c r="H856" s="62"/>
    </row>
    <row r="857" spans="1:8" s="14" customFormat="1" ht="30" customHeight="1" x14ac:dyDescent="0.2">
      <c r="A857" s="15" t="s">
        <v>79</v>
      </c>
      <c r="B857" s="16" t="s">
        <v>901</v>
      </c>
      <c r="C857" s="8" t="s">
        <v>81</v>
      </c>
      <c r="D857" s="9" t="s">
        <v>59</v>
      </c>
      <c r="E857" s="10" t="s">
        <v>65</v>
      </c>
      <c r="F857" s="20">
        <v>2200</v>
      </c>
      <c r="G857" s="12"/>
      <c r="H857" s="13">
        <f t="shared" ref="H857:H858" si="133">ROUND(G857*F857,2)</f>
        <v>0</v>
      </c>
    </row>
    <row r="858" spans="1:8" s="14" customFormat="1" ht="30" customHeight="1" x14ac:dyDescent="0.2">
      <c r="A858" s="15" t="s">
        <v>368</v>
      </c>
      <c r="B858" s="16" t="s">
        <v>572</v>
      </c>
      <c r="C858" s="8" t="s">
        <v>370</v>
      </c>
      <c r="D858" s="9" t="s">
        <v>64</v>
      </c>
      <c r="E858" s="10" t="s">
        <v>60</v>
      </c>
      <c r="F858" s="20">
        <v>150</v>
      </c>
      <c r="G858" s="12"/>
      <c r="H858" s="13">
        <f t="shared" si="133"/>
        <v>0</v>
      </c>
    </row>
    <row r="859" spans="1:8" ht="33" customHeight="1" x14ac:dyDescent="0.2">
      <c r="A859" s="52"/>
      <c r="B859" s="58" t="s">
        <v>1</v>
      </c>
      <c r="C859" s="65" t="s">
        <v>32</v>
      </c>
      <c r="D859" s="60"/>
      <c r="E859" s="66"/>
      <c r="F859" s="60"/>
      <c r="G859" s="62"/>
      <c r="H859" s="62"/>
    </row>
    <row r="860" spans="1:8" s="14" customFormat="1" ht="30" customHeight="1" x14ac:dyDescent="0.2">
      <c r="A860" s="6" t="s">
        <v>371</v>
      </c>
      <c r="B860" s="16" t="s">
        <v>902</v>
      </c>
      <c r="C860" s="8" t="s">
        <v>373</v>
      </c>
      <c r="D860" s="9" t="s">
        <v>244</v>
      </c>
      <c r="E860" s="10"/>
      <c r="F860" s="64"/>
      <c r="G860" s="18"/>
      <c r="H860" s="13"/>
    </row>
    <row r="861" spans="1:8" s="14" customFormat="1" ht="33" customHeight="1" x14ac:dyDescent="0.2">
      <c r="A861" s="6" t="s">
        <v>374</v>
      </c>
      <c r="B861" s="265" t="s">
        <v>70</v>
      </c>
      <c r="C861" s="259" t="s">
        <v>375</v>
      </c>
      <c r="D861" s="260" t="s">
        <v>1</v>
      </c>
      <c r="E861" s="261" t="s">
        <v>65</v>
      </c>
      <c r="F861" s="282">
        <v>560</v>
      </c>
      <c r="G861" s="267"/>
      <c r="H861" s="263">
        <f>ROUND(G861*F861,2)</f>
        <v>0</v>
      </c>
    </row>
    <row r="862" spans="1:8" s="14" customFormat="1" ht="30" customHeight="1" x14ac:dyDescent="0.2">
      <c r="A862" s="6" t="s">
        <v>226</v>
      </c>
      <c r="B862" s="258" t="s">
        <v>903</v>
      </c>
      <c r="C862" s="259" t="s">
        <v>228</v>
      </c>
      <c r="D862" s="260" t="s">
        <v>229</v>
      </c>
      <c r="E862" s="261"/>
      <c r="F862" s="281"/>
      <c r="G862" s="270"/>
      <c r="H862" s="263"/>
    </row>
    <row r="863" spans="1:8" s="14" customFormat="1" ht="30" customHeight="1" x14ac:dyDescent="0.2">
      <c r="A863" s="6" t="s">
        <v>376</v>
      </c>
      <c r="B863" s="265" t="s">
        <v>70</v>
      </c>
      <c r="C863" s="259" t="s">
        <v>377</v>
      </c>
      <c r="D863" s="260" t="s">
        <v>1</v>
      </c>
      <c r="E863" s="261" t="s">
        <v>65</v>
      </c>
      <c r="F863" s="282">
        <v>1</v>
      </c>
      <c r="G863" s="267"/>
      <c r="H863" s="263">
        <f t="shared" ref="H863:H866" si="134">ROUND(G863*F863,2)</f>
        <v>0</v>
      </c>
    </row>
    <row r="864" spans="1:8" s="14" customFormat="1" ht="33" customHeight="1" x14ac:dyDescent="0.2">
      <c r="A864" s="6" t="s">
        <v>378</v>
      </c>
      <c r="B864" s="265" t="s">
        <v>73</v>
      </c>
      <c r="C864" s="259" t="s">
        <v>379</v>
      </c>
      <c r="D864" s="260" t="s">
        <v>1</v>
      </c>
      <c r="E864" s="261" t="s">
        <v>65</v>
      </c>
      <c r="F864" s="282">
        <v>315</v>
      </c>
      <c r="G864" s="267"/>
      <c r="H864" s="263">
        <f t="shared" si="134"/>
        <v>0</v>
      </c>
    </row>
    <row r="865" spans="1:8" s="14" customFormat="1" ht="33" customHeight="1" x14ac:dyDescent="0.2">
      <c r="A865" s="6" t="s">
        <v>380</v>
      </c>
      <c r="B865" s="265" t="s">
        <v>195</v>
      </c>
      <c r="C865" s="259" t="s">
        <v>381</v>
      </c>
      <c r="D865" s="260" t="s">
        <v>1</v>
      </c>
      <c r="E865" s="261" t="s">
        <v>65</v>
      </c>
      <c r="F865" s="282">
        <v>10</v>
      </c>
      <c r="G865" s="267"/>
      <c r="H865" s="263">
        <f t="shared" si="134"/>
        <v>0</v>
      </c>
    </row>
    <row r="866" spans="1:8" s="14" customFormat="1" ht="33" customHeight="1" x14ac:dyDescent="0.2">
      <c r="A866" s="6" t="s">
        <v>382</v>
      </c>
      <c r="B866" s="265" t="s">
        <v>197</v>
      </c>
      <c r="C866" s="259" t="s">
        <v>383</v>
      </c>
      <c r="D866" s="260" t="s">
        <v>1</v>
      </c>
      <c r="E866" s="261" t="s">
        <v>65</v>
      </c>
      <c r="F866" s="282">
        <v>40</v>
      </c>
      <c r="G866" s="267"/>
      <c r="H866" s="263">
        <f t="shared" si="134"/>
        <v>0</v>
      </c>
    </row>
    <row r="867" spans="1:8" s="14" customFormat="1" ht="30" customHeight="1" x14ac:dyDescent="0.2">
      <c r="A867" s="6" t="s">
        <v>241</v>
      </c>
      <c r="B867" s="258" t="s">
        <v>904</v>
      </c>
      <c r="C867" s="259" t="s">
        <v>243</v>
      </c>
      <c r="D867" s="260" t="s">
        <v>244</v>
      </c>
      <c r="E867" s="261"/>
      <c r="F867" s="281"/>
      <c r="G867" s="270"/>
      <c r="H867" s="263"/>
    </row>
    <row r="868" spans="1:8" s="14" customFormat="1" ht="30" customHeight="1" x14ac:dyDescent="0.2">
      <c r="A868" s="6" t="s">
        <v>245</v>
      </c>
      <c r="B868" s="265" t="s">
        <v>70</v>
      </c>
      <c r="C868" s="259" t="s">
        <v>246</v>
      </c>
      <c r="D868" s="260" t="s">
        <v>1</v>
      </c>
      <c r="E868" s="261" t="s">
        <v>113</v>
      </c>
      <c r="F868" s="281">
        <v>310</v>
      </c>
      <c r="G868" s="267"/>
      <c r="H868" s="263">
        <f>ROUND(G868*F868,2)</f>
        <v>0</v>
      </c>
    </row>
    <row r="869" spans="1:8" s="14" customFormat="1" ht="30" customHeight="1" x14ac:dyDescent="0.2">
      <c r="A869" s="6" t="s">
        <v>247</v>
      </c>
      <c r="B869" s="258" t="s">
        <v>574</v>
      </c>
      <c r="C869" s="259" t="s">
        <v>249</v>
      </c>
      <c r="D869" s="260" t="s">
        <v>244</v>
      </c>
      <c r="E869" s="261"/>
      <c r="F869" s="281"/>
      <c r="G869" s="270"/>
      <c r="H869" s="263"/>
    </row>
    <row r="870" spans="1:8" s="14" customFormat="1" ht="30" customHeight="1" x14ac:dyDescent="0.2">
      <c r="A870" s="108" t="s">
        <v>250</v>
      </c>
      <c r="B870" s="314" t="s">
        <v>70</v>
      </c>
      <c r="C870" s="315" t="s">
        <v>251</v>
      </c>
      <c r="D870" s="314" t="s">
        <v>1</v>
      </c>
      <c r="E870" s="314" t="s">
        <v>113</v>
      </c>
      <c r="F870" s="281">
        <v>15</v>
      </c>
      <c r="G870" s="267"/>
      <c r="H870" s="263">
        <f>ROUND(G870*F870,2)</f>
        <v>0</v>
      </c>
    </row>
    <row r="871" spans="1:8" s="14" customFormat="1" ht="30" customHeight="1" x14ac:dyDescent="0.2">
      <c r="A871" s="6" t="s">
        <v>252</v>
      </c>
      <c r="B871" s="265" t="s">
        <v>73</v>
      </c>
      <c r="C871" s="259" t="s">
        <v>253</v>
      </c>
      <c r="D871" s="260" t="s">
        <v>1</v>
      </c>
      <c r="E871" s="261" t="s">
        <v>113</v>
      </c>
      <c r="F871" s="281">
        <v>590</v>
      </c>
      <c r="G871" s="267"/>
      <c r="H871" s="263">
        <f>ROUND(G871*F871,2)</f>
        <v>0</v>
      </c>
    </row>
    <row r="872" spans="1:8" s="14" customFormat="1" ht="30" customHeight="1" x14ac:dyDescent="0.2">
      <c r="A872" s="6" t="s">
        <v>221</v>
      </c>
      <c r="B872" s="258" t="s">
        <v>905</v>
      </c>
      <c r="C872" s="259" t="s">
        <v>223</v>
      </c>
      <c r="D872" s="260" t="s">
        <v>224</v>
      </c>
      <c r="E872" s="261"/>
      <c r="F872" s="281"/>
      <c r="G872" s="270"/>
      <c r="H872" s="263"/>
    </row>
    <row r="873" spans="1:8" s="14" customFormat="1" ht="30" customHeight="1" x14ac:dyDescent="0.2">
      <c r="A873" s="6" t="s">
        <v>216</v>
      </c>
      <c r="B873" s="265" t="s">
        <v>70</v>
      </c>
      <c r="C873" s="259" t="s">
        <v>217</v>
      </c>
      <c r="D873" s="260" t="s">
        <v>218</v>
      </c>
      <c r="E873" s="261"/>
      <c r="F873" s="281"/>
      <c r="G873" s="270"/>
      <c r="H873" s="263"/>
    </row>
    <row r="874" spans="1:8" s="14" customFormat="1" ht="30" customHeight="1" x14ac:dyDescent="0.2">
      <c r="A874" s="6" t="s">
        <v>219</v>
      </c>
      <c r="B874" s="310" t="s">
        <v>169</v>
      </c>
      <c r="C874" s="259" t="s">
        <v>220</v>
      </c>
      <c r="D874" s="260"/>
      <c r="E874" s="261" t="s">
        <v>65</v>
      </c>
      <c r="F874" s="282">
        <v>10</v>
      </c>
      <c r="G874" s="267"/>
      <c r="H874" s="263">
        <f>ROUND(G874*F874,2)</f>
        <v>0</v>
      </c>
    </row>
    <row r="875" spans="1:8" s="14" customFormat="1" ht="30" customHeight="1" x14ac:dyDescent="0.2">
      <c r="A875" s="6" t="s">
        <v>268</v>
      </c>
      <c r="B875" s="258" t="s">
        <v>906</v>
      </c>
      <c r="C875" s="259" t="s">
        <v>269</v>
      </c>
      <c r="D875" s="260" t="s">
        <v>270</v>
      </c>
      <c r="E875" s="261" t="s">
        <v>65</v>
      </c>
      <c r="F875" s="266">
        <v>15</v>
      </c>
      <c r="G875" s="267"/>
      <c r="H875" s="263">
        <f t="shared" ref="H875" si="135">ROUND(G875*F875,2)</f>
        <v>0</v>
      </c>
    </row>
    <row r="876" spans="1:8" s="14" customFormat="1" ht="30" customHeight="1" x14ac:dyDescent="0.2">
      <c r="A876" s="6" t="s">
        <v>212</v>
      </c>
      <c r="B876" s="258" t="s">
        <v>577</v>
      </c>
      <c r="C876" s="259" t="s">
        <v>214</v>
      </c>
      <c r="D876" s="260" t="s">
        <v>215</v>
      </c>
      <c r="E876" s="261"/>
      <c r="F876" s="281"/>
      <c r="G876" s="270"/>
      <c r="H876" s="263"/>
    </row>
    <row r="877" spans="1:8" s="14" customFormat="1" ht="30" customHeight="1" x14ac:dyDescent="0.2">
      <c r="A877" s="6" t="s">
        <v>277</v>
      </c>
      <c r="B877" s="265" t="s">
        <v>70</v>
      </c>
      <c r="C877" s="259" t="s">
        <v>278</v>
      </c>
      <c r="D877" s="260" t="s">
        <v>1</v>
      </c>
      <c r="E877" s="261" t="s">
        <v>151</v>
      </c>
      <c r="F877" s="282">
        <v>40</v>
      </c>
      <c r="G877" s="267"/>
      <c r="H877" s="263">
        <f t="shared" ref="H877" si="136">ROUND(G877*F877,2)</f>
        <v>0</v>
      </c>
    </row>
    <row r="878" spans="1:8" s="14" customFormat="1" ht="30" customHeight="1" x14ac:dyDescent="0.2">
      <c r="A878" s="6" t="s">
        <v>347</v>
      </c>
      <c r="B878" s="258" t="s">
        <v>907</v>
      </c>
      <c r="C878" s="259" t="s">
        <v>349</v>
      </c>
      <c r="D878" s="260" t="s">
        <v>215</v>
      </c>
      <c r="E878" s="261"/>
      <c r="F878" s="281"/>
      <c r="G878" s="270"/>
      <c r="H878" s="263"/>
    </row>
    <row r="879" spans="1:8" s="14" customFormat="1" ht="33" customHeight="1" x14ac:dyDescent="0.2">
      <c r="A879" s="6" t="s">
        <v>282</v>
      </c>
      <c r="B879" s="265" t="s">
        <v>70</v>
      </c>
      <c r="C879" s="259" t="s">
        <v>283</v>
      </c>
      <c r="D879" s="260" t="s">
        <v>284</v>
      </c>
      <c r="E879" s="261" t="s">
        <v>151</v>
      </c>
      <c r="F879" s="282">
        <v>35</v>
      </c>
      <c r="G879" s="267"/>
      <c r="H879" s="263">
        <f t="shared" ref="H879:H880" si="137">ROUND(G879*F879,2)</f>
        <v>0</v>
      </c>
    </row>
    <row r="880" spans="1:8" s="24" customFormat="1" ht="33" customHeight="1" x14ac:dyDescent="0.2">
      <c r="A880" s="6" t="s">
        <v>393</v>
      </c>
      <c r="B880" s="84" t="s">
        <v>73</v>
      </c>
      <c r="C880" s="110" t="s">
        <v>296</v>
      </c>
      <c r="D880" s="86" t="s">
        <v>394</v>
      </c>
      <c r="E880" s="87" t="s">
        <v>151</v>
      </c>
      <c r="F880" s="119">
        <v>15</v>
      </c>
      <c r="G880" s="89"/>
      <c r="H880" s="90">
        <f t="shared" si="137"/>
        <v>0</v>
      </c>
    </row>
    <row r="881" spans="1:8" s="14" customFormat="1" ht="30" customHeight="1" x14ac:dyDescent="0.2">
      <c r="A881" s="6" t="s">
        <v>285</v>
      </c>
      <c r="B881" s="91" t="s">
        <v>908</v>
      </c>
      <c r="C881" s="112" t="s">
        <v>287</v>
      </c>
      <c r="D881" s="93" t="s">
        <v>288</v>
      </c>
      <c r="E881" s="94"/>
      <c r="F881" s="120"/>
      <c r="G881" s="96"/>
      <c r="H881" s="115"/>
    </row>
    <row r="882" spans="1:8" s="14" customFormat="1" ht="33" customHeight="1" x14ac:dyDescent="0.2">
      <c r="A882" s="222" t="s">
        <v>289</v>
      </c>
      <c r="B882" s="265" t="s">
        <v>70</v>
      </c>
      <c r="C882" s="259" t="s">
        <v>290</v>
      </c>
      <c r="D882" s="260" t="s">
        <v>281</v>
      </c>
      <c r="E882" s="261"/>
      <c r="F882" s="281"/>
      <c r="G882" s="263"/>
      <c r="H882" s="263"/>
    </row>
    <row r="883" spans="1:8" s="14" customFormat="1" ht="30" customHeight="1" x14ac:dyDescent="0.2">
      <c r="A883" s="222" t="s">
        <v>1067</v>
      </c>
      <c r="B883" s="310" t="s">
        <v>169</v>
      </c>
      <c r="C883" s="259" t="s">
        <v>291</v>
      </c>
      <c r="D883" s="260" t="s">
        <v>1</v>
      </c>
      <c r="E883" s="261" t="s">
        <v>151</v>
      </c>
      <c r="F883" s="282">
        <v>560</v>
      </c>
      <c r="G883" s="267"/>
      <c r="H883" s="263">
        <f>ROUND(G883*F883,2)</f>
        <v>0</v>
      </c>
    </row>
    <row r="884" spans="1:8" s="14" customFormat="1" ht="33" customHeight="1" x14ac:dyDescent="0.2">
      <c r="A884" s="222" t="s">
        <v>298</v>
      </c>
      <c r="B884" s="258" t="s">
        <v>909</v>
      </c>
      <c r="C884" s="259" t="s">
        <v>300</v>
      </c>
      <c r="D884" s="260" t="s">
        <v>602</v>
      </c>
      <c r="E884" s="261"/>
      <c r="F884" s="281"/>
      <c r="G884" s="263"/>
      <c r="H884" s="263"/>
    </row>
    <row r="885" spans="1:8" s="14" customFormat="1" ht="30" customHeight="1" x14ac:dyDescent="0.2">
      <c r="A885" s="222" t="s">
        <v>301</v>
      </c>
      <c r="B885" s="265" t="s">
        <v>70</v>
      </c>
      <c r="C885" s="259" t="s">
        <v>182</v>
      </c>
      <c r="D885" s="260"/>
      <c r="E885" s="261"/>
      <c r="F885" s="281"/>
      <c r="G885" s="263"/>
      <c r="H885" s="263"/>
    </row>
    <row r="886" spans="1:8" s="14" customFormat="1" ht="30" customHeight="1" x14ac:dyDescent="0.2">
      <c r="A886" s="222" t="s">
        <v>302</v>
      </c>
      <c r="B886" s="310" t="s">
        <v>169</v>
      </c>
      <c r="C886" s="259" t="s">
        <v>185</v>
      </c>
      <c r="D886" s="260"/>
      <c r="E886" s="261" t="s">
        <v>72</v>
      </c>
      <c r="F886" s="282">
        <v>590</v>
      </c>
      <c r="G886" s="267"/>
      <c r="H886" s="263">
        <f>ROUND(G886*F886,2)</f>
        <v>0</v>
      </c>
    </row>
    <row r="887" spans="1:8" s="14" customFormat="1" ht="30" customHeight="1" x14ac:dyDescent="0.2">
      <c r="A887" s="222" t="s">
        <v>303</v>
      </c>
      <c r="B887" s="265" t="s">
        <v>73</v>
      </c>
      <c r="C887" s="259" t="s">
        <v>189</v>
      </c>
      <c r="D887" s="260"/>
      <c r="E887" s="261"/>
      <c r="F887" s="281"/>
      <c r="G887" s="263"/>
      <c r="H887" s="263"/>
    </row>
    <row r="888" spans="1:8" s="14" customFormat="1" ht="30" customHeight="1" x14ac:dyDescent="0.2">
      <c r="A888" s="222" t="s">
        <v>304</v>
      </c>
      <c r="B888" s="310" t="s">
        <v>169</v>
      </c>
      <c r="C888" s="259" t="s">
        <v>185</v>
      </c>
      <c r="D888" s="260"/>
      <c r="E888" s="261" t="s">
        <v>72</v>
      </c>
      <c r="F888" s="282">
        <v>25</v>
      </c>
      <c r="G888" s="267"/>
      <c r="H888" s="263">
        <f t="shared" ref="H888" si="138">ROUND(G888*F888,2)</f>
        <v>0</v>
      </c>
    </row>
    <row r="889" spans="1:8" s="14" customFormat="1" ht="30" customHeight="1" x14ac:dyDescent="0.2">
      <c r="A889" s="222" t="s">
        <v>305</v>
      </c>
      <c r="B889" s="258" t="s">
        <v>910</v>
      </c>
      <c r="C889" s="259" t="s">
        <v>307</v>
      </c>
      <c r="D889" s="260" t="s">
        <v>308</v>
      </c>
      <c r="E889" s="261"/>
      <c r="F889" s="281"/>
      <c r="G889" s="270"/>
      <c r="H889" s="263"/>
    </row>
    <row r="890" spans="1:8" s="14" customFormat="1" ht="30" customHeight="1" x14ac:dyDescent="0.2">
      <c r="A890" s="222" t="s">
        <v>309</v>
      </c>
      <c r="B890" s="265" t="s">
        <v>70</v>
      </c>
      <c r="C890" s="259" t="s">
        <v>310</v>
      </c>
      <c r="D890" s="260" t="s">
        <v>1</v>
      </c>
      <c r="E890" s="261" t="s">
        <v>65</v>
      </c>
      <c r="F890" s="282">
        <v>885</v>
      </c>
      <c r="G890" s="267"/>
      <c r="H890" s="263">
        <f t="shared" ref="H890:H893" si="139">ROUND(G890*F890,2)</f>
        <v>0</v>
      </c>
    </row>
    <row r="891" spans="1:8" s="14" customFormat="1" ht="30" customHeight="1" x14ac:dyDescent="0.2">
      <c r="A891" s="222" t="s">
        <v>311</v>
      </c>
      <c r="B891" s="258" t="s">
        <v>911</v>
      </c>
      <c r="C891" s="259" t="s">
        <v>313</v>
      </c>
      <c r="D891" s="260" t="s">
        <v>314</v>
      </c>
      <c r="E891" s="261"/>
      <c r="F891" s="262"/>
      <c r="G891" s="270"/>
      <c r="H891" s="263">
        <f t="shared" si="139"/>
        <v>0</v>
      </c>
    </row>
    <row r="892" spans="1:8" s="14" customFormat="1" ht="30" customHeight="1" x14ac:dyDescent="0.2">
      <c r="A892" s="222" t="s">
        <v>315</v>
      </c>
      <c r="B892" s="265" t="s">
        <v>70</v>
      </c>
      <c r="C892" s="259" t="s">
        <v>316</v>
      </c>
      <c r="D892" s="260"/>
      <c r="E892" s="261" t="s">
        <v>65</v>
      </c>
      <c r="F892" s="266">
        <v>2440</v>
      </c>
      <c r="G892" s="267"/>
      <c r="H892" s="263">
        <f t="shared" si="139"/>
        <v>0</v>
      </c>
    </row>
    <row r="893" spans="1:8" s="14" customFormat="1" ht="30" customHeight="1" x14ac:dyDescent="0.2">
      <c r="A893" s="222" t="s">
        <v>317</v>
      </c>
      <c r="B893" s="258" t="s">
        <v>579</v>
      </c>
      <c r="C893" s="259" t="s">
        <v>319</v>
      </c>
      <c r="D893" s="260" t="s">
        <v>320</v>
      </c>
      <c r="E893" s="261" t="s">
        <v>113</v>
      </c>
      <c r="F893" s="262">
        <v>2</v>
      </c>
      <c r="G893" s="267"/>
      <c r="H893" s="263">
        <f t="shared" si="139"/>
        <v>0</v>
      </c>
    </row>
    <row r="894" spans="1:8" ht="33" customHeight="1" x14ac:dyDescent="0.2">
      <c r="A894" s="52"/>
      <c r="B894" s="308" t="s">
        <v>1</v>
      </c>
      <c r="C894" s="309" t="s">
        <v>19</v>
      </c>
      <c r="D894" s="278"/>
      <c r="E894" s="308"/>
      <c r="F894" s="308"/>
      <c r="G894" s="280"/>
      <c r="H894" s="280"/>
    </row>
    <row r="895" spans="1:8" s="14" customFormat="1" ht="30" customHeight="1" x14ac:dyDescent="0.2">
      <c r="A895" s="219" t="s">
        <v>403</v>
      </c>
      <c r="B895" s="258" t="s">
        <v>912</v>
      </c>
      <c r="C895" s="259" t="s">
        <v>217</v>
      </c>
      <c r="D895" s="260" t="s">
        <v>405</v>
      </c>
      <c r="E895" s="261" t="s">
        <v>65</v>
      </c>
      <c r="F895" s="266">
        <v>650</v>
      </c>
      <c r="G895" s="267"/>
      <c r="H895" s="263">
        <f t="shared" ref="H895" si="140">ROUND(G895*F895,2)</f>
        <v>0</v>
      </c>
    </row>
    <row r="896" spans="1:8" ht="33" customHeight="1" x14ac:dyDescent="0.2">
      <c r="A896" s="52"/>
      <c r="B896" s="308" t="s">
        <v>1</v>
      </c>
      <c r="C896" s="277" t="s">
        <v>20</v>
      </c>
      <c r="D896" s="278"/>
      <c r="E896" s="311"/>
      <c r="F896" s="308"/>
      <c r="G896" s="280"/>
      <c r="H896" s="280"/>
    </row>
    <row r="897" spans="1:8" s="14" customFormat="1" ht="30" customHeight="1" x14ac:dyDescent="0.2">
      <c r="A897" s="219" t="s">
        <v>321</v>
      </c>
      <c r="B897" s="258" t="s">
        <v>581</v>
      </c>
      <c r="C897" s="259" t="s">
        <v>323</v>
      </c>
      <c r="D897" s="260" t="s">
        <v>177</v>
      </c>
      <c r="E897" s="261" t="s">
        <v>151</v>
      </c>
      <c r="F897" s="266">
        <v>315</v>
      </c>
      <c r="G897" s="267"/>
      <c r="H897" s="263">
        <f>ROUND(G897*F897,2)</f>
        <v>0</v>
      </c>
    </row>
    <row r="898" spans="1:8" ht="33" customHeight="1" x14ac:dyDescent="0.2">
      <c r="A898" s="52"/>
      <c r="B898" s="308" t="s">
        <v>1</v>
      </c>
      <c r="C898" s="277" t="s">
        <v>21</v>
      </c>
      <c r="D898" s="278"/>
      <c r="E898" s="311"/>
      <c r="F898" s="308"/>
      <c r="G898" s="280"/>
      <c r="H898" s="280"/>
    </row>
    <row r="899" spans="1:8" s="14" customFormat="1" ht="30" customHeight="1" x14ac:dyDescent="0.2">
      <c r="A899" s="219" t="s">
        <v>173</v>
      </c>
      <c r="B899" s="258" t="s">
        <v>913</v>
      </c>
      <c r="C899" s="259" t="s">
        <v>175</v>
      </c>
      <c r="D899" s="260" t="s">
        <v>134</v>
      </c>
      <c r="E899" s="261"/>
      <c r="F899" s="262"/>
      <c r="G899" s="270"/>
      <c r="H899" s="264"/>
    </row>
    <row r="900" spans="1:8" s="14" customFormat="1" ht="30" customHeight="1" x14ac:dyDescent="0.2">
      <c r="A900" s="219" t="s">
        <v>171</v>
      </c>
      <c r="B900" s="265" t="s">
        <v>70</v>
      </c>
      <c r="C900" s="259" t="s">
        <v>172</v>
      </c>
      <c r="D900" s="260"/>
      <c r="E900" s="261" t="s">
        <v>113</v>
      </c>
      <c r="F900" s="262">
        <v>1</v>
      </c>
      <c r="G900" s="267"/>
      <c r="H900" s="263">
        <f>ROUND(G900*F900,2)</f>
        <v>0</v>
      </c>
    </row>
    <row r="901" spans="1:8" s="14" customFormat="1" ht="30" customHeight="1" x14ac:dyDescent="0.2">
      <c r="A901" s="219" t="s">
        <v>324</v>
      </c>
      <c r="B901" s="258" t="s">
        <v>591</v>
      </c>
      <c r="C901" s="259" t="s">
        <v>326</v>
      </c>
      <c r="D901" s="260" t="s">
        <v>134</v>
      </c>
      <c r="E901" s="261"/>
      <c r="F901" s="262"/>
      <c r="G901" s="270"/>
      <c r="H901" s="264"/>
    </row>
    <row r="902" spans="1:8" s="14" customFormat="1" ht="30" customHeight="1" x14ac:dyDescent="0.2">
      <c r="A902" s="219" t="s">
        <v>327</v>
      </c>
      <c r="B902" s="265" t="s">
        <v>70</v>
      </c>
      <c r="C902" s="259" t="s">
        <v>328</v>
      </c>
      <c r="D902" s="260"/>
      <c r="E902" s="261" t="s">
        <v>113</v>
      </c>
      <c r="F902" s="262">
        <v>1</v>
      </c>
      <c r="G902" s="267"/>
      <c r="H902" s="263">
        <f>ROUND(G902*F902,2)</f>
        <v>0</v>
      </c>
    </row>
    <row r="903" spans="1:8" s="14" customFormat="1" ht="30" customHeight="1" x14ac:dyDescent="0.2">
      <c r="A903" s="219" t="s">
        <v>407</v>
      </c>
      <c r="B903" s="258" t="s">
        <v>583</v>
      </c>
      <c r="C903" s="259" t="s">
        <v>409</v>
      </c>
      <c r="D903" s="260" t="s">
        <v>134</v>
      </c>
      <c r="E903" s="261"/>
      <c r="F903" s="262"/>
      <c r="G903" s="270"/>
      <c r="H903" s="264"/>
    </row>
    <row r="904" spans="1:8" s="14" customFormat="1" ht="30" customHeight="1" x14ac:dyDescent="0.2">
      <c r="A904" s="219" t="s">
        <v>410</v>
      </c>
      <c r="B904" s="265" t="s">
        <v>70</v>
      </c>
      <c r="C904" s="259" t="s">
        <v>411</v>
      </c>
      <c r="D904" s="260"/>
      <c r="E904" s="261" t="s">
        <v>113</v>
      </c>
      <c r="F904" s="262">
        <v>2</v>
      </c>
      <c r="G904" s="267"/>
      <c r="H904" s="263">
        <f>ROUND(G904*F904,2)</f>
        <v>0</v>
      </c>
    </row>
    <row r="905" spans="1:8" s="14" customFormat="1" ht="30" customHeight="1" x14ac:dyDescent="0.2">
      <c r="A905" s="219" t="s">
        <v>164</v>
      </c>
      <c r="B905" s="258" t="s">
        <v>914</v>
      </c>
      <c r="C905" s="259" t="s">
        <v>165</v>
      </c>
      <c r="D905" s="260" t="s">
        <v>134</v>
      </c>
      <c r="E905" s="261"/>
      <c r="F905" s="262"/>
      <c r="G905" s="270"/>
      <c r="H905" s="264"/>
    </row>
    <row r="906" spans="1:8" s="14" customFormat="1" ht="30" customHeight="1" x14ac:dyDescent="0.2">
      <c r="A906" s="219" t="s">
        <v>166</v>
      </c>
      <c r="B906" s="265" t="s">
        <v>70</v>
      </c>
      <c r="C906" s="259" t="s">
        <v>167</v>
      </c>
      <c r="D906" s="260"/>
      <c r="E906" s="261"/>
      <c r="F906" s="262"/>
      <c r="G906" s="270"/>
      <c r="H906" s="264"/>
    </row>
    <row r="907" spans="1:8" s="14" customFormat="1" ht="31.9" customHeight="1" x14ac:dyDescent="0.2">
      <c r="A907" s="219" t="s">
        <v>168</v>
      </c>
      <c r="B907" s="310" t="s">
        <v>169</v>
      </c>
      <c r="C907" s="259" t="s">
        <v>170</v>
      </c>
      <c r="D907" s="260"/>
      <c r="E907" s="261" t="s">
        <v>151</v>
      </c>
      <c r="F907" s="266">
        <v>7</v>
      </c>
      <c r="G907" s="267"/>
      <c r="H907" s="263">
        <f>ROUND(G907*F907,2)</f>
        <v>0</v>
      </c>
    </row>
    <row r="908" spans="1:8" s="14" customFormat="1" ht="28.9" customHeight="1" x14ac:dyDescent="0.2">
      <c r="A908" s="15" t="s">
        <v>329</v>
      </c>
      <c r="B908" s="109" t="s">
        <v>915</v>
      </c>
      <c r="C908" s="110" t="s">
        <v>331</v>
      </c>
      <c r="D908" s="86" t="s">
        <v>134</v>
      </c>
      <c r="E908" s="87" t="s">
        <v>151</v>
      </c>
      <c r="F908" s="111">
        <v>2</v>
      </c>
      <c r="G908" s="89"/>
      <c r="H908" s="90">
        <f>ROUND(G908*F908,2)</f>
        <v>0</v>
      </c>
    </row>
    <row r="909" spans="1:8" s="14" customFormat="1" ht="31.9" customHeight="1" x14ac:dyDescent="0.2">
      <c r="A909" s="15"/>
      <c r="B909" s="91" t="s">
        <v>916</v>
      </c>
      <c r="C909" s="112" t="s">
        <v>558</v>
      </c>
      <c r="D909" s="93" t="s">
        <v>605</v>
      </c>
      <c r="E909" s="94"/>
      <c r="F909" s="95"/>
      <c r="G909" s="96"/>
      <c r="H909" s="97"/>
    </row>
    <row r="910" spans="1:8" s="14" customFormat="1" ht="28.9" customHeight="1" x14ac:dyDescent="0.2">
      <c r="A910" s="219"/>
      <c r="B910" s="240" t="s">
        <v>70</v>
      </c>
      <c r="C910" s="226" t="s">
        <v>464</v>
      </c>
      <c r="D910" s="227"/>
      <c r="E910" s="228"/>
      <c r="F910" s="244"/>
      <c r="G910" s="233"/>
      <c r="H910" s="245"/>
    </row>
    <row r="911" spans="1:8" s="14" customFormat="1" ht="28.9" customHeight="1" x14ac:dyDescent="0.2">
      <c r="A911" s="219"/>
      <c r="B911" s="242" t="s">
        <v>169</v>
      </c>
      <c r="C911" s="226" t="s">
        <v>539</v>
      </c>
      <c r="D911" s="227"/>
      <c r="E911" s="228" t="s">
        <v>113</v>
      </c>
      <c r="F911" s="244">
        <v>1</v>
      </c>
      <c r="G911" s="230"/>
      <c r="H911" s="231">
        <f>ROUND(G911*F911,2)</f>
        <v>0</v>
      </c>
    </row>
    <row r="912" spans="1:8" s="23" customFormat="1" ht="28.9" customHeight="1" x14ac:dyDescent="0.2">
      <c r="A912" s="219" t="s">
        <v>157</v>
      </c>
      <c r="B912" s="225" t="s">
        <v>586</v>
      </c>
      <c r="C912" s="247" t="s">
        <v>159</v>
      </c>
      <c r="D912" s="248" t="s">
        <v>112</v>
      </c>
      <c r="E912" s="228"/>
      <c r="F912" s="244"/>
      <c r="G912" s="233"/>
      <c r="H912" s="245"/>
    </row>
    <row r="913" spans="1:8" s="14" customFormat="1" ht="31.9" customHeight="1" x14ac:dyDescent="0.2">
      <c r="A913" s="219" t="s">
        <v>162</v>
      </c>
      <c r="B913" s="240" t="s">
        <v>70</v>
      </c>
      <c r="C913" s="249" t="s">
        <v>163</v>
      </c>
      <c r="D913" s="227"/>
      <c r="E913" s="228" t="s">
        <v>113</v>
      </c>
      <c r="F913" s="244">
        <v>1</v>
      </c>
      <c r="G913" s="230"/>
      <c r="H913" s="231">
        <f t="shared" ref="H913" si="141">ROUND(G913*F913,2)</f>
        <v>0</v>
      </c>
    </row>
    <row r="914" spans="1:8" s="23" customFormat="1" ht="28.9" customHeight="1" x14ac:dyDescent="0.2">
      <c r="A914" s="219" t="s">
        <v>455</v>
      </c>
      <c r="B914" s="225" t="s">
        <v>589</v>
      </c>
      <c r="C914" s="302" t="s">
        <v>457</v>
      </c>
      <c r="D914" s="227" t="s">
        <v>134</v>
      </c>
      <c r="E914" s="228"/>
      <c r="F914" s="244"/>
      <c r="G914" s="233"/>
      <c r="H914" s="245"/>
    </row>
    <row r="915" spans="1:8" s="23" customFormat="1" ht="28.9" customHeight="1" x14ac:dyDescent="0.2">
      <c r="A915" s="219" t="s">
        <v>547</v>
      </c>
      <c r="B915" s="240" t="s">
        <v>70</v>
      </c>
      <c r="C915" s="302" t="s">
        <v>548</v>
      </c>
      <c r="D915" s="227"/>
      <c r="E915" s="228" t="s">
        <v>113</v>
      </c>
      <c r="F915" s="244">
        <v>1</v>
      </c>
      <c r="G915" s="230"/>
      <c r="H915" s="231">
        <f>ROUND(G915*F915,2)</f>
        <v>0</v>
      </c>
    </row>
    <row r="916" spans="1:8" s="23" customFormat="1" ht="31.9" customHeight="1" x14ac:dyDescent="0.2">
      <c r="A916" s="219" t="s">
        <v>412</v>
      </c>
      <c r="B916" s="225" t="s">
        <v>917</v>
      </c>
      <c r="C916" s="302" t="s">
        <v>414</v>
      </c>
      <c r="D916" s="227" t="s">
        <v>134</v>
      </c>
      <c r="E916" s="228"/>
      <c r="F916" s="244"/>
      <c r="G916" s="233"/>
      <c r="H916" s="245"/>
    </row>
    <row r="917" spans="1:8" s="23" customFormat="1" ht="28.9" customHeight="1" x14ac:dyDescent="0.2">
      <c r="A917" s="219" t="s">
        <v>415</v>
      </c>
      <c r="B917" s="240" t="s">
        <v>70</v>
      </c>
      <c r="C917" s="302" t="s">
        <v>464</v>
      </c>
      <c r="D917" s="227"/>
      <c r="E917" s="228" t="s">
        <v>113</v>
      </c>
      <c r="F917" s="244">
        <v>3</v>
      </c>
      <c r="G917" s="230"/>
      <c r="H917" s="231">
        <f t="shared" ref="H917:H919" si="142">ROUND(G917*F917,2)</f>
        <v>0</v>
      </c>
    </row>
    <row r="918" spans="1:8" s="14" customFormat="1" ht="28.9" customHeight="1" x14ac:dyDescent="0.2">
      <c r="A918" s="219" t="s">
        <v>465</v>
      </c>
      <c r="B918" s="225" t="s">
        <v>593</v>
      </c>
      <c r="C918" s="226" t="s">
        <v>467</v>
      </c>
      <c r="D918" s="227" t="s">
        <v>134</v>
      </c>
      <c r="E918" s="228" t="s">
        <v>113</v>
      </c>
      <c r="F918" s="244">
        <v>2</v>
      </c>
      <c r="G918" s="230"/>
      <c r="H918" s="231">
        <f t="shared" si="142"/>
        <v>0</v>
      </c>
    </row>
    <row r="919" spans="1:8" s="14" customFormat="1" ht="28.9" customHeight="1" x14ac:dyDescent="0.2">
      <c r="A919" s="219" t="s">
        <v>144</v>
      </c>
      <c r="B919" s="225" t="s">
        <v>918</v>
      </c>
      <c r="C919" s="226" t="s">
        <v>146</v>
      </c>
      <c r="D919" s="227" t="s">
        <v>134</v>
      </c>
      <c r="E919" s="228" t="s">
        <v>113</v>
      </c>
      <c r="F919" s="244">
        <v>2</v>
      </c>
      <c r="G919" s="230"/>
      <c r="H919" s="231">
        <f t="shared" si="142"/>
        <v>0</v>
      </c>
    </row>
    <row r="920" spans="1:8" ht="33" customHeight="1" x14ac:dyDescent="0.2">
      <c r="A920" s="52"/>
      <c r="B920" s="99" t="s">
        <v>1</v>
      </c>
      <c r="C920" s="65" t="s">
        <v>22</v>
      </c>
      <c r="D920" s="224"/>
      <c r="E920" s="99"/>
      <c r="F920" s="80"/>
      <c r="G920" s="62"/>
      <c r="H920" s="62"/>
    </row>
    <row r="921" spans="1:8" s="14" customFormat="1" ht="31.9" customHeight="1" x14ac:dyDescent="0.2">
      <c r="A921" s="219" t="s">
        <v>128</v>
      </c>
      <c r="B921" s="225" t="s">
        <v>919</v>
      </c>
      <c r="C921" s="249" t="s">
        <v>130</v>
      </c>
      <c r="D921" s="248" t="s">
        <v>112</v>
      </c>
      <c r="E921" s="228" t="s">
        <v>113</v>
      </c>
      <c r="F921" s="244">
        <v>3</v>
      </c>
      <c r="G921" s="230"/>
      <c r="H921" s="231">
        <f>ROUND(G921*F921,2)</f>
        <v>0</v>
      </c>
    </row>
    <row r="922" spans="1:8" s="14" customFormat="1" ht="28.9" customHeight="1" x14ac:dyDescent="0.2">
      <c r="A922" s="219" t="s">
        <v>125</v>
      </c>
      <c r="B922" s="225" t="s">
        <v>920</v>
      </c>
      <c r="C922" s="249" t="s">
        <v>127</v>
      </c>
      <c r="D922" s="248" t="s">
        <v>112</v>
      </c>
      <c r="E922" s="228"/>
      <c r="F922" s="244"/>
      <c r="G922" s="233"/>
      <c r="H922" s="245"/>
    </row>
    <row r="923" spans="1:8" s="14" customFormat="1" ht="28.9" customHeight="1" x14ac:dyDescent="0.2">
      <c r="A923" s="219" t="s">
        <v>123</v>
      </c>
      <c r="B923" s="240" t="s">
        <v>70</v>
      </c>
      <c r="C923" s="226" t="s">
        <v>124</v>
      </c>
      <c r="D923" s="227"/>
      <c r="E923" s="228" t="s">
        <v>113</v>
      </c>
      <c r="F923" s="244">
        <v>1</v>
      </c>
      <c r="G923" s="230"/>
      <c r="H923" s="231">
        <f t="shared" ref="H923:H927" si="143">ROUND(G923*F923,2)</f>
        <v>0</v>
      </c>
    </row>
    <row r="924" spans="1:8" s="14" customFormat="1" ht="28.9" customHeight="1" x14ac:dyDescent="0.2">
      <c r="A924" s="219" t="s">
        <v>109</v>
      </c>
      <c r="B924" s="225" t="s">
        <v>921</v>
      </c>
      <c r="C924" s="226" t="s">
        <v>111</v>
      </c>
      <c r="D924" s="248" t="s">
        <v>112</v>
      </c>
      <c r="E924" s="228" t="s">
        <v>113</v>
      </c>
      <c r="F924" s="244">
        <v>10</v>
      </c>
      <c r="G924" s="230"/>
      <c r="H924" s="231">
        <f t="shared" si="143"/>
        <v>0</v>
      </c>
    </row>
    <row r="925" spans="1:8" s="14" customFormat="1" ht="28.9" customHeight="1" x14ac:dyDescent="0.2">
      <c r="A925" s="219" t="s">
        <v>114</v>
      </c>
      <c r="B925" s="225" t="s">
        <v>922</v>
      </c>
      <c r="C925" s="226" t="s">
        <v>116</v>
      </c>
      <c r="D925" s="248" t="s">
        <v>112</v>
      </c>
      <c r="E925" s="228" t="s">
        <v>113</v>
      </c>
      <c r="F925" s="244">
        <v>1</v>
      </c>
      <c r="G925" s="230"/>
      <c r="H925" s="231">
        <f t="shared" si="143"/>
        <v>0</v>
      </c>
    </row>
    <row r="926" spans="1:8" s="14" customFormat="1" ht="28.9" customHeight="1" x14ac:dyDescent="0.2">
      <c r="A926" s="219" t="s">
        <v>117</v>
      </c>
      <c r="B926" s="225" t="s">
        <v>923</v>
      </c>
      <c r="C926" s="226" t="s">
        <v>119</v>
      </c>
      <c r="D926" s="248" t="s">
        <v>112</v>
      </c>
      <c r="E926" s="228" t="s">
        <v>113</v>
      </c>
      <c r="F926" s="244">
        <v>1</v>
      </c>
      <c r="G926" s="230"/>
      <c r="H926" s="231">
        <f t="shared" si="143"/>
        <v>0</v>
      </c>
    </row>
    <row r="927" spans="1:8" s="14" customFormat="1" ht="28.9" customHeight="1" x14ac:dyDescent="0.2">
      <c r="A927" s="257" t="s">
        <v>120</v>
      </c>
      <c r="B927" s="303" t="s">
        <v>924</v>
      </c>
      <c r="C927" s="249" t="s">
        <v>122</v>
      </c>
      <c r="D927" s="248" t="s">
        <v>112</v>
      </c>
      <c r="E927" s="304" t="s">
        <v>113</v>
      </c>
      <c r="F927" s="305">
        <v>1</v>
      </c>
      <c r="G927" s="306"/>
      <c r="H927" s="307">
        <f t="shared" si="143"/>
        <v>0</v>
      </c>
    </row>
    <row r="928" spans="1:8" ht="33" customHeight="1" x14ac:dyDescent="0.2">
      <c r="A928" s="52"/>
      <c r="B928" s="58" t="s">
        <v>1</v>
      </c>
      <c r="C928" s="65" t="s">
        <v>23</v>
      </c>
      <c r="D928" s="224"/>
      <c r="E928" s="241"/>
      <c r="F928" s="224"/>
      <c r="G928" s="62"/>
      <c r="H928" s="62"/>
    </row>
    <row r="929" spans="1:8" s="14" customFormat="1" ht="28.9" customHeight="1" x14ac:dyDescent="0.2">
      <c r="A929" s="222" t="s">
        <v>102</v>
      </c>
      <c r="B929" s="225" t="s">
        <v>925</v>
      </c>
      <c r="C929" s="226" t="s">
        <v>103</v>
      </c>
      <c r="D929" s="227" t="s">
        <v>104</v>
      </c>
      <c r="E929" s="228"/>
      <c r="F929" s="232"/>
      <c r="G929" s="233"/>
      <c r="H929" s="231"/>
    </row>
    <row r="930" spans="1:8" s="14" customFormat="1" ht="28.9" customHeight="1" x14ac:dyDescent="0.2">
      <c r="A930" s="222" t="s">
        <v>105</v>
      </c>
      <c r="B930" s="240" t="s">
        <v>70</v>
      </c>
      <c r="C930" s="226" t="s">
        <v>106</v>
      </c>
      <c r="D930" s="227"/>
      <c r="E930" s="228" t="s">
        <v>65</v>
      </c>
      <c r="F930" s="229">
        <v>380</v>
      </c>
      <c r="G930" s="230"/>
      <c r="H930" s="231">
        <f>ROUND(G930*F930,2)</f>
        <v>0</v>
      </c>
    </row>
    <row r="931" spans="1:8" s="14" customFormat="1" ht="28.9" customHeight="1" x14ac:dyDescent="0.2">
      <c r="A931" s="222" t="s">
        <v>107</v>
      </c>
      <c r="B931" s="240" t="s">
        <v>73</v>
      </c>
      <c r="C931" s="226" t="s">
        <v>108</v>
      </c>
      <c r="D931" s="227"/>
      <c r="E931" s="228" t="s">
        <v>65</v>
      </c>
      <c r="F931" s="229">
        <v>1805</v>
      </c>
      <c r="G931" s="230"/>
      <c r="H931" s="231">
        <f>ROUND(G931*F931,2)</f>
        <v>0</v>
      </c>
    </row>
    <row r="932" spans="1:8" ht="33" customHeight="1" x14ac:dyDescent="0.2">
      <c r="A932" s="52"/>
      <c r="B932" s="58" t="s">
        <v>1</v>
      </c>
      <c r="C932" s="121" t="s">
        <v>24</v>
      </c>
      <c r="D932" s="224"/>
      <c r="E932" s="241"/>
      <c r="F932" s="224"/>
      <c r="G932" s="62"/>
      <c r="H932" s="62"/>
    </row>
    <row r="933" spans="1:8" s="14" customFormat="1" ht="33" customHeight="1" x14ac:dyDescent="0.2">
      <c r="A933" s="15"/>
      <c r="B933" s="16" t="s">
        <v>926</v>
      </c>
      <c r="C933" s="8" t="s">
        <v>564</v>
      </c>
      <c r="D933" s="9" t="s">
        <v>608</v>
      </c>
      <c r="E933" s="10" t="s">
        <v>151</v>
      </c>
      <c r="F933" s="20">
        <v>65</v>
      </c>
      <c r="G933" s="12"/>
      <c r="H933" s="13">
        <f t="shared" ref="H933" si="144">ROUND(G933*F933,2)</f>
        <v>0</v>
      </c>
    </row>
    <row r="934" spans="1:8" ht="33" customHeight="1" thickBot="1" x14ac:dyDescent="0.25">
      <c r="A934" s="106"/>
      <c r="B934" s="107" t="s">
        <v>44</v>
      </c>
      <c r="C934" s="463" t="str">
        <f>C855</f>
        <v>SNOW STREET - END TO MARKHAM ROAD TO END
(MAJOR REHABILITATION)</v>
      </c>
      <c r="D934" s="464"/>
      <c r="E934" s="464"/>
      <c r="F934" s="465"/>
      <c r="G934" s="106" t="s">
        <v>16</v>
      </c>
      <c r="H934" s="106">
        <f>SUM(H855:H933)</f>
        <v>0</v>
      </c>
    </row>
    <row r="935" spans="1:8" s="22" customFormat="1" ht="33" customHeight="1" thickTop="1" x14ac:dyDescent="0.2">
      <c r="A935" s="55"/>
      <c r="B935" s="56" t="s">
        <v>45</v>
      </c>
      <c r="C935" s="469" t="s">
        <v>482</v>
      </c>
      <c r="D935" s="470"/>
      <c r="E935" s="470"/>
      <c r="F935" s="471"/>
      <c r="G935" s="57"/>
      <c r="H935" s="57" t="s">
        <v>1</v>
      </c>
    </row>
    <row r="936" spans="1:8" ht="33" customHeight="1" x14ac:dyDescent="0.2">
      <c r="A936" s="52"/>
      <c r="B936" s="58"/>
      <c r="C936" s="59" t="s">
        <v>18</v>
      </c>
      <c r="D936" s="60"/>
      <c r="E936" s="61" t="s">
        <v>1</v>
      </c>
      <c r="F936" s="61" t="s">
        <v>1</v>
      </c>
      <c r="G936" s="62" t="s">
        <v>1</v>
      </c>
      <c r="H936" s="62"/>
    </row>
    <row r="937" spans="1:8" s="14" customFormat="1" ht="33" customHeight="1" x14ac:dyDescent="0.2">
      <c r="A937" s="63" t="s">
        <v>74</v>
      </c>
      <c r="B937" s="16" t="s">
        <v>927</v>
      </c>
      <c r="C937" s="8" t="s">
        <v>76</v>
      </c>
      <c r="D937" s="9" t="s">
        <v>59</v>
      </c>
      <c r="E937" s="10"/>
      <c r="F937" s="64"/>
      <c r="G937" s="18"/>
      <c r="H937" s="13"/>
    </row>
    <row r="938" spans="1:8" s="14" customFormat="1" ht="33" customHeight="1" x14ac:dyDescent="0.2">
      <c r="A938" s="220" t="s">
        <v>77</v>
      </c>
      <c r="B938" s="265" t="s">
        <v>70</v>
      </c>
      <c r="C938" s="259" t="s">
        <v>78</v>
      </c>
      <c r="D938" s="260" t="s">
        <v>1</v>
      </c>
      <c r="E938" s="261" t="s">
        <v>60</v>
      </c>
      <c r="F938" s="282">
        <v>10</v>
      </c>
      <c r="G938" s="267"/>
      <c r="H938" s="263">
        <f t="shared" ref="H938:H939" si="145">ROUND(G938*F938,2)</f>
        <v>0</v>
      </c>
    </row>
    <row r="939" spans="1:8" s="14" customFormat="1" ht="30" customHeight="1" x14ac:dyDescent="0.2">
      <c r="A939" s="219" t="s">
        <v>79</v>
      </c>
      <c r="B939" s="258" t="s">
        <v>928</v>
      </c>
      <c r="C939" s="259" t="s">
        <v>81</v>
      </c>
      <c r="D939" s="260" t="s">
        <v>59</v>
      </c>
      <c r="E939" s="261" t="s">
        <v>65</v>
      </c>
      <c r="F939" s="282">
        <v>2625</v>
      </c>
      <c r="G939" s="267"/>
      <c r="H939" s="263">
        <f t="shared" si="145"/>
        <v>0</v>
      </c>
    </row>
    <row r="940" spans="1:8" ht="33" customHeight="1" x14ac:dyDescent="0.2">
      <c r="A940" s="52"/>
      <c r="B940" s="276" t="s">
        <v>1</v>
      </c>
      <c r="C940" s="277" t="s">
        <v>32</v>
      </c>
      <c r="D940" s="278"/>
      <c r="E940" s="279"/>
      <c r="F940" s="278"/>
      <c r="G940" s="280"/>
      <c r="H940" s="280"/>
    </row>
    <row r="941" spans="1:8" s="14" customFormat="1" ht="30" customHeight="1" x14ac:dyDescent="0.2">
      <c r="A941" s="222" t="s">
        <v>226</v>
      </c>
      <c r="B941" s="258" t="s">
        <v>929</v>
      </c>
      <c r="C941" s="259" t="s">
        <v>228</v>
      </c>
      <c r="D941" s="260" t="s">
        <v>229</v>
      </c>
      <c r="E941" s="261"/>
      <c r="F941" s="281"/>
      <c r="G941" s="270"/>
      <c r="H941" s="263"/>
    </row>
    <row r="942" spans="1:8" s="14" customFormat="1" ht="30" customHeight="1" x14ac:dyDescent="0.2">
      <c r="A942" s="222" t="s">
        <v>230</v>
      </c>
      <c r="B942" s="265" t="s">
        <v>70</v>
      </c>
      <c r="C942" s="259" t="s">
        <v>231</v>
      </c>
      <c r="D942" s="260" t="s">
        <v>1</v>
      </c>
      <c r="E942" s="261" t="s">
        <v>65</v>
      </c>
      <c r="F942" s="282">
        <v>20</v>
      </c>
      <c r="G942" s="267"/>
      <c r="H942" s="263">
        <f t="shared" ref="H942:H945" si="146">ROUND(G942*F942,2)</f>
        <v>0</v>
      </c>
    </row>
    <row r="943" spans="1:8" s="14" customFormat="1" ht="33" customHeight="1" x14ac:dyDescent="0.2">
      <c r="A943" s="222" t="s">
        <v>232</v>
      </c>
      <c r="B943" s="265" t="s">
        <v>73</v>
      </c>
      <c r="C943" s="259" t="s">
        <v>233</v>
      </c>
      <c r="D943" s="260" t="s">
        <v>1</v>
      </c>
      <c r="E943" s="261" t="s">
        <v>65</v>
      </c>
      <c r="F943" s="282">
        <v>325</v>
      </c>
      <c r="G943" s="267"/>
      <c r="H943" s="263">
        <f t="shared" si="146"/>
        <v>0</v>
      </c>
    </row>
    <row r="944" spans="1:8" s="14" customFormat="1" ht="33" customHeight="1" x14ac:dyDescent="0.2">
      <c r="A944" s="222" t="s">
        <v>354</v>
      </c>
      <c r="B944" s="265" t="s">
        <v>195</v>
      </c>
      <c r="C944" s="259" t="s">
        <v>355</v>
      </c>
      <c r="D944" s="260" t="s">
        <v>1</v>
      </c>
      <c r="E944" s="261" t="s">
        <v>65</v>
      </c>
      <c r="F944" s="282">
        <v>10</v>
      </c>
      <c r="G944" s="267"/>
      <c r="H944" s="263">
        <f t="shared" si="146"/>
        <v>0</v>
      </c>
    </row>
    <row r="945" spans="1:8" s="14" customFormat="1" ht="33" customHeight="1" x14ac:dyDescent="0.2">
      <c r="A945" s="222" t="s">
        <v>234</v>
      </c>
      <c r="B945" s="265" t="s">
        <v>197</v>
      </c>
      <c r="C945" s="259" t="s">
        <v>235</v>
      </c>
      <c r="D945" s="260" t="s">
        <v>1</v>
      </c>
      <c r="E945" s="261" t="s">
        <v>65</v>
      </c>
      <c r="F945" s="282">
        <v>10</v>
      </c>
      <c r="G945" s="267"/>
      <c r="H945" s="263">
        <f t="shared" si="146"/>
        <v>0</v>
      </c>
    </row>
    <row r="946" spans="1:8" s="14" customFormat="1" ht="30" customHeight="1" x14ac:dyDescent="0.2">
      <c r="A946" s="222" t="s">
        <v>236</v>
      </c>
      <c r="B946" s="258" t="s">
        <v>930</v>
      </c>
      <c r="C946" s="259" t="s">
        <v>238</v>
      </c>
      <c r="D946" s="260" t="s">
        <v>229</v>
      </c>
      <c r="E946" s="261"/>
      <c r="F946" s="281"/>
      <c r="G946" s="270"/>
      <c r="H946" s="263"/>
    </row>
    <row r="947" spans="1:8" s="14" customFormat="1" ht="33" customHeight="1" x14ac:dyDescent="0.2">
      <c r="A947" s="222" t="s">
        <v>356</v>
      </c>
      <c r="B947" s="265" t="s">
        <v>70</v>
      </c>
      <c r="C947" s="259" t="s">
        <v>357</v>
      </c>
      <c r="D947" s="260" t="s">
        <v>1</v>
      </c>
      <c r="E947" s="261" t="s">
        <v>65</v>
      </c>
      <c r="F947" s="282">
        <v>160</v>
      </c>
      <c r="G947" s="267"/>
      <c r="H947" s="263">
        <f>ROUND(G947*F947,2)</f>
        <v>0</v>
      </c>
    </row>
    <row r="948" spans="1:8" s="14" customFormat="1" ht="30" customHeight="1" x14ac:dyDescent="0.2">
      <c r="A948" s="222" t="s">
        <v>241</v>
      </c>
      <c r="B948" s="258" t="s">
        <v>931</v>
      </c>
      <c r="C948" s="259" t="s">
        <v>243</v>
      </c>
      <c r="D948" s="260" t="s">
        <v>244</v>
      </c>
      <c r="E948" s="261"/>
      <c r="F948" s="281"/>
      <c r="G948" s="270"/>
      <c r="H948" s="263"/>
    </row>
    <row r="949" spans="1:8" s="14" customFormat="1" ht="30" customHeight="1" x14ac:dyDescent="0.2">
      <c r="A949" s="222" t="s">
        <v>245</v>
      </c>
      <c r="B949" s="265" t="s">
        <v>70</v>
      </c>
      <c r="C949" s="259" t="s">
        <v>246</v>
      </c>
      <c r="D949" s="260" t="s">
        <v>1</v>
      </c>
      <c r="E949" s="261" t="s">
        <v>113</v>
      </c>
      <c r="F949" s="281">
        <v>415</v>
      </c>
      <c r="G949" s="267"/>
      <c r="H949" s="263">
        <f>ROUND(G949*F949,2)</f>
        <v>0</v>
      </c>
    </row>
    <row r="950" spans="1:8" s="14" customFormat="1" ht="30" customHeight="1" x14ac:dyDescent="0.2">
      <c r="A950" s="222" t="s">
        <v>247</v>
      </c>
      <c r="B950" s="258" t="s">
        <v>932</v>
      </c>
      <c r="C950" s="259" t="s">
        <v>249</v>
      </c>
      <c r="D950" s="260" t="s">
        <v>244</v>
      </c>
      <c r="E950" s="261"/>
      <c r="F950" s="281"/>
      <c r="G950" s="270"/>
      <c r="H950" s="263"/>
    </row>
    <row r="951" spans="1:8" s="14" customFormat="1" ht="30" customHeight="1" x14ac:dyDescent="0.2">
      <c r="A951" s="222" t="s">
        <v>252</v>
      </c>
      <c r="B951" s="265" t="s">
        <v>70</v>
      </c>
      <c r="C951" s="259" t="s">
        <v>253</v>
      </c>
      <c r="D951" s="260" t="s">
        <v>1</v>
      </c>
      <c r="E951" s="261" t="s">
        <v>113</v>
      </c>
      <c r="F951" s="281">
        <v>720</v>
      </c>
      <c r="G951" s="267"/>
      <c r="H951" s="263">
        <f>ROUND(G951*F951,2)</f>
        <v>0</v>
      </c>
    </row>
    <row r="952" spans="1:8" s="14" customFormat="1" ht="30" customHeight="1" x14ac:dyDescent="0.2">
      <c r="A952" s="222" t="s">
        <v>268</v>
      </c>
      <c r="B952" s="258" t="s">
        <v>933</v>
      </c>
      <c r="C952" s="259" t="s">
        <v>269</v>
      </c>
      <c r="D952" s="260" t="s">
        <v>270</v>
      </c>
      <c r="E952" s="261" t="s">
        <v>65</v>
      </c>
      <c r="F952" s="266">
        <v>5</v>
      </c>
      <c r="G952" s="267"/>
      <c r="H952" s="263">
        <f t="shared" ref="H952:H954" si="147">ROUND(G952*F952,2)</f>
        <v>0</v>
      </c>
    </row>
    <row r="953" spans="1:8" s="14" customFormat="1" ht="30" customHeight="1" x14ac:dyDescent="0.2">
      <c r="A953" s="222" t="s">
        <v>271</v>
      </c>
      <c r="B953" s="258" t="s">
        <v>934</v>
      </c>
      <c r="C953" s="259" t="s">
        <v>273</v>
      </c>
      <c r="D953" s="260" t="s">
        <v>270</v>
      </c>
      <c r="E953" s="261" t="s">
        <v>65</v>
      </c>
      <c r="F953" s="282">
        <v>5</v>
      </c>
      <c r="G953" s="267"/>
      <c r="H953" s="263">
        <f t="shared" si="147"/>
        <v>0</v>
      </c>
    </row>
    <row r="954" spans="1:8" s="14" customFormat="1" ht="30" customHeight="1" x14ac:dyDescent="0.2">
      <c r="A954" s="222" t="s">
        <v>274</v>
      </c>
      <c r="B954" s="258" t="s">
        <v>935</v>
      </c>
      <c r="C954" s="259" t="s">
        <v>276</v>
      </c>
      <c r="D954" s="260" t="s">
        <v>270</v>
      </c>
      <c r="E954" s="261" t="s">
        <v>65</v>
      </c>
      <c r="F954" s="282">
        <v>5</v>
      </c>
      <c r="G954" s="267"/>
      <c r="H954" s="263">
        <f t="shared" si="147"/>
        <v>0</v>
      </c>
    </row>
    <row r="955" spans="1:8" s="14" customFormat="1" ht="30" customHeight="1" x14ac:dyDescent="0.2">
      <c r="A955" s="222" t="s">
        <v>212</v>
      </c>
      <c r="B955" s="258" t="s">
        <v>936</v>
      </c>
      <c r="C955" s="259" t="s">
        <v>214</v>
      </c>
      <c r="D955" s="260" t="s">
        <v>215</v>
      </c>
      <c r="E955" s="261"/>
      <c r="F955" s="281"/>
      <c r="G955" s="270"/>
      <c r="H955" s="263"/>
    </row>
    <row r="956" spans="1:8" s="14" customFormat="1" ht="30" customHeight="1" x14ac:dyDescent="0.2">
      <c r="A956" s="222" t="s">
        <v>277</v>
      </c>
      <c r="B956" s="265" t="s">
        <v>70</v>
      </c>
      <c r="C956" s="259" t="s">
        <v>278</v>
      </c>
      <c r="D956" s="260" t="s">
        <v>1</v>
      </c>
      <c r="E956" s="261" t="s">
        <v>151</v>
      </c>
      <c r="F956" s="282">
        <v>70</v>
      </c>
      <c r="G956" s="267"/>
      <c r="H956" s="263">
        <f t="shared" ref="H956:H957" si="148">ROUND(G956*F956,2)</f>
        <v>0</v>
      </c>
    </row>
    <row r="957" spans="1:8" s="14" customFormat="1" ht="30" customHeight="1" x14ac:dyDescent="0.2">
      <c r="A957" s="6" t="s">
        <v>358</v>
      </c>
      <c r="B957" s="84" t="s">
        <v>73</v>
      </c>
      <c r="C957" s="110" t="s">
        <v>360</v>
      </c>
      <c r="D957" s="86" t="s">
        <v>361</v>
      </c>
      <c r="E957" s="87" t="s">
        <v>151</v>
      </c>
      <c r="F957" s="119">
        <v>740</v>
      </c>
      <c r="G957" s="89"/>
      <c r="H957" s="90">
        <f t="shared" si="148"/>
        <v>0</v>
      </c>
    </row>
    <row r="958" spans="1:8" s="14" customFormat="1" ht="30" customHeight="1" x14ac:dyDescent="0.2">
      <c r="A958" s="6" t="s">
        <v>347</v>
      </c>
      <c r="B958" s="91" t="s">
        <v>937</v>
      </c>
      <c r="C958" s="112" t="s">
        <v>349</v>
      </c>
      <c r="D958" s="93" t="s">
        <v>215</v>
      </c>
      <c r="E958" s="94"/>
      <c r="F958" s="120"/>
      <c r="G958" s="96"/>
      <c r="H958" s="115"/>
    </row>
    <row r="959" spans="1:8" s="14" customFormat="1" ht="33" customHeight="1" x14ac:dyDescent="0.2">
      <c r="A959" s="222" t="s">
        <v>282</v>
      </c>
      <c r="B959" s="265" t="s">
        <v>70</v>
      </c>
      <c r="C959" s="259" t="s">
        <v>283</v>
      </c>
      <c r="D959" s="260" t="s">
        <v>284</v>
      </c>
      <c r="E959" s="261" t="s">
        <v>151</v>
      </c>
      <c r="F959" s="282">
        <v>70</v>
      </c>
      <c r="G959" s="267"/>
      <c r="H959" s="263">
        <f t="shared" ref="H959:H964" si="149">ROUND(G959*F959,2)</f>
        <v>0</v>
      </c>
    </row>
    <row r="960" spans="1:8" s="14" customFormat="1" ht="33" customHeight="1" x14ac:dyDescent="0.2">
      <c r="A960" s="222" t="s">
        <v>362</v>
      </c>
      <c r="B960" s="265" t="s">
        <v>73</v>
      </c>
      <c r="C960" s="259" t="s">
        <v>421</v>
      </c>
      <c r="D960" s="260" t="s">
        <v>361</v>
      </c>
      <c r="E960" s="261" t="s">
        <v>151</v>
      </c>
      <c r="F960" s="282">
        <v>740</v>
      </c>
      <c r="G960" s="267"/>
      <c r="H960" s="263">
        <f t="shared" si="149"/>
        <v>0</v>
      </c>
    </row>
    <row r="961" spans="1:8" s="14" customFormat="1" ht="33" customHeight="1" x14ac:dyDescent="0.2">
      <c r="A961" s="222" t="s">
        <v>362</v>
      </c>
      <c r="B961" s="448" t="s">
        <v>195</v>
      </c>
      <c r="C961" s="429" t="s">
        <v>363</v>
      </c>
      <c r="D961" s="430" t="s">
        <v>361</v>
      </c>
      <c r="E961" s="431" t="s">
        <v>151</v>
      </c>
      <c r="F961" s="450">
        <v>15</v>
      </c>
      <c r="G961" s="433"/>
      <c r="H961" s="434">
        <f t="shared" si="149"/>
        <v>0</v>
      </c>
    </row>
    <row r="962" spans="1:8" s="14" customFormat="1" ht="30" customHeight="1" x14ac:dyDescent="0.2">
      <c r="A962" s="6" t="s">
        <v>285</v>
      </c>
      <c r="B962" s="435" t="s">
        <v>938</v>
      </c>
      <c r="C962" s="429" t="s">
        <v>287</v>
      </c>
      <c r="D962" s="430" t="s">
        <v>288</v>
      </c>
      <c r="E962" s="431"/>
      <c r="F962" s="449"/>
      <c r="G962" s="439"/>
      <c r="H962" s="434"/>
    </row>
    <row r="963" spans="1:8" s="14" customFormat="1" ht="33" customHeight="1" x14ac:dyDescent="0.2">
      <c r="A963" s="222" t="s">
        <v>364</v>
      </c>
      <c r="B963" s="265" t="s">
        <v>70</v>
      </c>
      <c r="C963" s="259" t="s">
        <v>365</v>
      </c>
      <c r="D963" s="260" t="s">
        <v>366</v>
      </c>
      <c r="E963" s="261" t="s">
        <v>151</v>
      </c>
      <c r="F963" s="282">
        <v>115</v>
      </c>
      <c r="G963" s="267"/>
      <c r="H963" s="263">
        <f t="shared" si="149"/>
        <v>0</v>
      </c>
    </row>
    <row r="964" spans="1:8" s="14" customFormat="1" ht="33" customHeight="1" x14ac:dyDescent="0.2">
      <c r="A964" s="222" t="s">
        <v>206</v>
      </c>
      <c r="B964" s="258" t="s">
        <v>939</v>
      </c>
      <c r="C964" s="259" t="s">
        <v>208</v>
      </c>
      <c r="D964" s="260" t="s">
        <v>209</v>
      </c>
      <c r="E964" s="261" t="s">
        <v>65</v>
      </c>
      <c r="F964" s="282">
        <v>90</v>
      </c>
      <c r="G964" s="267"/>
      <c r="H964" s="263">
        <f t="shared" si="149"/>
        <v>0</v>
      </c>
    </row>
    <row r="965" spans="1:8" s="14" customFormat="1" ht="33" customHeight="1" x14ac:dyDescent="0.2">
      <c r="A965" s="222" t="s">
        <v>298</v>
      </c>
      <c r="B965" s="258" t="s">
        <v>940</v>
      </c>
      <c r="C965" s="259" t="s">
        <v>300</v>
      </c>
      <c r="D965" s="260" t="s">
        <v>602</v>
      </c>
      <c r="E965" s="261"/>
      <c r="F965" s="281"/>
      <c r="G965" s="263"/>
      <c r="H965" s="263"/>
    </row>
    <row r="966" spans="1:8" s="14" customFormat="1" ht="30" customHeight="1" x14ac:dyDescent="0.2">
      <c r="A966" s="222" t="s">
        <v>301</v>
      </c>
      <c r="B966" s="265" t="s">
        <v>70</v>
      </c>
      <c r="C966" s="259" t="s">
        <v>182</v>
      </c>
      <c r="D966" s="260"/>
      <c r="E966" s="261"/>
      <c r="F966" s="281"/>
      <c r="G966" s="263"/>
      <c r="H966" s="263"/>
    </row>
    <row r="967" spans="1:8" s="14" customFormat="1" ht="30" customHeight="1" x14ac:dyDescent="0.2">
      <c r="A967" s="222" t="s">
        <v>302</v>
      </c>
      <c r="B967" s="310" t="s">
        <v>169</v>
      </c>
      <c r="C967" s="259" t="s">
        <v>185</v>
      </c>
      <c r="D967" s="260"/>
      <c r="E967" s="261" t="s">
        <v>72</v>
      </c>
      <c r="F967" s="282">
        <v>985</v>
      </c>
      <c r="G967" s="267"/>
      <c r="H967" s="263">
        <f>ROUND(G967*F967,2)</f>
        <v>0</v>
      </c>
    </row>
    <row r="968" spans="1:8" s="14" customFormat="1" ht="30" customHeight="1" x14ac:dyDescent="0.2">
      <c r="A968" s="222" t="s">
        <v>303</v>
      </c>
      <c r="B968" s="265" t="s">
        <v>73</v>
      </c>
      <c r="C968" s="259" t="s">
        <v>189</v>
      </c>
      <c r="D968" s="260"/>
      <c r="E968" s="261"/>
      <c r="F968" s="281"/>
      <c r="G968" s="263"/>
      <c r="H968" s="263"/>
    </row>
    <row r="969" spans="1:8" s="14" customFormat="1" ht="30" customHeight="1" x14ac:dyDescent="0.2">
      <c r="A969" s="222" t="s">
        <v>304</v>
      </c>
      <c r="B969" s="310" t="s">
        <v>169</v>
      </c>
      <c r="C969" s="259" t="s">
        <v>185</v>
      </c>
      <c r="D969" s="260"/>
      <c r="E969" s="261" t="s">
        <v>72</v>
      </c>
      <c r="F969" s="282">
        <v>95</v>
      </c>
      <c r="G969" s="267"/>
      <c r="H969" s="263">
        <f t="shared" ref="H969" si="150">ROUND(G969*F969,2)</f>
        <v>0</v>
      </c>
    </row>
    <row r="970" spans="1:8" s="14" customFormat="1" ht="30" customHeight="1" x14ac:dyDescent="0.2">
      <c r="A970" s="222" t="s">
        <v>305</v>
      </c>
      <c r="B970" s="258" t="s">
        <v>941</v>
      </c>
      <c r="C970" s="259" t="s">
        <v>307</v>
      </c>
      <c r="D970" s="260" t="s">
        <v>308</v>
      </c>
      <c r="E970" s="261"/>
      <c r="F970" s="281"/>
      <c r="G970" s="270"/>
      <c r="H970" s="263"/>
    </row>
    <row r="971" spans="1:8" s="14" customFormat="1" ht="30" customHeight="1" x14ac:dyDescent="0.2">
      <c r="A971" s="222" t="s">
        <v>309</v>
      </c>
      <c r="B971" s="265" t="s">
        <v>70</v>
      </c>
      <c r="C971" s="259" t="s">
        <v>310</v>
      </c>
      <c r="D971" s="260" t="s">
        <v>1</v>
      </c>
      <c r="E971" s="261" t="s">
        <v>65</v>
      </c>
      <c r="F971" s="282">
        <v>100</v>
      </c>
      <c r="G971" s="267"/>
      <c r="H971" s="263">
        <f t="shared" ref="H971:H973" si="151">ROUND(G971*F971,2)</f>
        <v>0</v>
      </c>
    </row>
    <row r="972" spans="1:8" s="14" customFormat="1" ht="30" customHeight="1" x14ac:dyDescent="0.2">
      <c r="A972" s="222" t="s">
        <v>311</v>
      </c>
      <c r="B972" s="258" t="s">
        <v>942</v>
      </c>
      <c r="C972" s="259" t="s">
        <v>313</v>
      </c>
      <c r="D972" s="260" t="s">
        <v>314</v>
      </c>
      <c r="E972" s="261"/>
      <c r="F972" s="262"/>
      <c r="G972" s="270"/>
      <c r="H972" s="263">
        <f t="shared" si="151"/>
        <v>0</v>
      </c>
    </row>
    <row r="973" spans="1:8" s="14" customFormat="1" ht="30" customHeight="1" x14ac:dyDescent="0.2">
      <c r="A973" s="222" t="s">
        <v>315</v>
      </c>
      <c r="B973" s="265" t="s">
        <v>70</v>
      </c>
      <c r="C973" s="259" t="s">
        <v>316</v>
      </c>
      <c r="D973" s="260"/>
      <c r="E973" s="261" t="s">
        <v>65</v>
      </c>
      <c r="F973" s="266">
        <v>3855</v>
      </c>
      <c r="G973" s="267"/>
      <c r="H973" s="263">
        <f t="shared" si="151"/>
        <v>0</v>
      </c>
    </row>
    <row r="974" spans="1:8" ht="33" customHeight="1" x14ac:dyDescent="0.2">
      <c r="A974" s="52"/>
      <c r="B974" s="308" t="s">
        <v>1</v>
      </c>
      <c r="C974" s="277" t="s">
        <v>20</v>
      </c>
      <c r="D974" s="278"/>
      <c r="E974" s="311"/>
      <c r="F974" s="308"/>
      <c r="G974" s="280"/>
      <c r="H974" s="280"/>
    </row>
    <row r="975" spans="1:8" s="14" customFormat="1" ht="30" customHeight="1" x14ac:dyDescent="0.2">
      <c r="A975" s="219" t="s">
        <v>321</v>
      </c>
      <c r="B975" s="258" t="s">
        <v>943</v>
      </c>
      <c r="C975" s="259" t="s">
        <v>323</v>
      </c>
      <c r="D975" s="260" t="s">
        <v>177</v>
      </c>
      <c r="E975" s="261" t="s">
        <v>151</v>
      </c>
      <c r="F975" s="266">
        <v>1060</v>
      </c>
      <c r="G975" s="267"/>
      <c r="H975" s="263">
        <f>ROUND(G975*F975,2)</f>
        <v>0</v>
      </c>
    </row>
    <row r="976" spans="1:8" ht="33" customHeight="1" x14ac:dyDescent="0.2">
      <c r="A976" s="52"/>
      <c r="B976" s="308" t="s">
        <v>1</v>
      </c>
      <c r="C976" s="277" t="s">
        <v>21</v>
      </c>
      <c r="D976" s="278"/>
      <c r="E976" s="311"/>
      <c r="F976" s="308"/>
      <c r="G976" s="280"/>
      <c r="H976" s="280"/>
    </row>
    <row r="977" spans="1:8" s="14" customFormat="1" ht="30" customHeight="1" x14ac:dyDescent="0.2">
      <c r="A977" s="219" t="s">
        <v>324</v>
      </c>
      <c r="B977" s="258" t="s">
        <v>944</v>
      </c>
      <c r="C977" s="259" t="s">
        <v>326</v>
      </c>
      <c r="D977" s="260" t="s">
        <v>134</v>
      </c>
      <c r="E977" s="261"/>
      <c r="F977" s="262"/>
      <c r="G977" s="270"/>
      <c r="H977" s="264"/>
    </row>
    <row r="978" spans="1:8" s="14" customFormat="1" ht="30" customHeight="1" x14ac:dyDescent="0.2">
      <c r="A978" s="219" t="s">
        <v>327</v>
      </c>
      <c r="B978" s="265" t="s">
        <v>70</v>
      </c>
      <c r="C978" s="259" t="s">
        <v>328</v>
      </c>
      <c r="D978" s="260"/>
      <c r="E978" s="261" t="s">
        <v>113</v>
      </c>
      <c r="F978" s="262">
        <v>2</v>
      </c>
      <c r="G978" s="267"/>
      <c r="H978" s="263">
        <f>ROUND(G978*F978,2)</f>
        <v>0</v>
      </c>
    </row>
    <row r="979" spans="1:8" s="14" customFormat="1" ht="30" customHeight="1" x14ac:dyDescent="0.2">
      <c r="A979" s="219" t="s">
        <v>329</v>
      </c>
      <c r="B979" s="258" t="s">
        <v>945</v>
      </c>
      <c r="C979" s="259" t="s">
        <v>331</v>
      </c>
      <c r="D979" s="260" t="s">
        <v>134</v>
      </c>
      <c r="E979" s="261" t="s">
        <v>151</v>
      </c>
      <c r="F979" s="266">
        <v>5</v>
      </c>
      <c r="G979" s="267"/>
      <c r="H979" s="263">
        <f>ROUND(G979*F979,2)</f>
        <v>0</v>
      </c>
    </row>
    <row r="980" spans="1:8" s="23" customFormat="1" ht="30" customHeight="1" x14ac:dyDescent="0.2">
      <c r="A980" s="219" t="s">
        <v>157</v>
      </c>
      <c r="B980" s="258" t="s">
        <v>946</v>
      </c>
      <c r="C980" s="312" t="s">
        <v>159</v>
      </c>
      <c r="D980" s="269" t="s">
        <v>112</v>
      </c>
      <c r="E980" s="261"/>
      <c r="F980" s="262"/>
      <c r="G980" s="270"/>
      <c r="H980" s="264"/>
    </row>
    <row r="981" spans="1:8" s="14" customFormat="1" ht="33" customHeight="1" x14ac:dyDescent="0.2">
      <c r="A981" s="219" t="s">
        <v>160</v>
      </c>
      <c r="B981" s="265" t="s">
        <v>70</v>
      </c>
      <c r="C981" s="268" t="s">
        <v>161</v>
      </c>
      <c r="D981" s="260"/>
      <c r="E981" s="261" t="s">
        <v>113</v>
      </c>
      <c r="F981" s="262">
        <v>1</v>
      </c>
      <c r="G981" s="267"/>
      <c r="H981" s="263">
        <f t="shared" ref="H981:H984" si="152">ROUND(G981*F981,2)</f>
        <v>0</v>
      </c>
    </row>
    <row r="982" spans="1:8" s="14" customFormat="1" ht="33" customHeight="1" x14ac:dyDescent="0.2">
      <c r="A982" s="219" t="s">
        <v>162</v>
      </c>
      <c r="B982" s="265" t="s">
        <v>73</v>
      </c>
      <c r="C982" s="268" t="s">
        <v>163</v>
      </c>
      <c r="D982" s="260"/>
      <c r="E982" s="261" t="s">
        <v>113</v>
      </c>
      <c r="F982" s="262">
        <v>1</v>
      </c>
      <c r="G982" s="267"/>
      <c r="H982" s="263">
        <f t="shared" si="152"/>
        <v>0</v>
      </c>
    </row>
    <row r="983" spans="1:8" s="14" customFormat="1" ht="30" customHeight="1" x14ac:dyDescent="0.2">
      <c r="A983" s="219" t="s">
        <v>565</v>
      </c>
      <c r="B983" s="265" t="s">
        <v>195</v>
      </c>
      <c r="C983" s="268" t="s">
        <v>566</v>
      </c>
      <c r="D983" s="260"/>
      <c r="E983" s="261" t="s">
        <v>113</v>
      </c>
      <c r="F983" s="262">
        <v>4</v>
      </c>
      <c r="G983" s="267"/>
      <c r="H983" s="263">
        <f t="shared" si="152"/>
        <v>0</v>
      </c>
    </row>
    <row r="984" spans="1:8" s="14" customFormat="1" ht="30" customHeight="1" x14ac:dyDescent="0.2">
      <c r="A984" s="100" t="s">
        <v>567</v>
      </c>
      <c r="B984" s="152" t="s">
        <v>197</v>
      </c>
      <c r="C984" s="85" t="s">
        <v>568</v>
      </c>
      <c r="D984" s="153"/>
      <c r="E984" s="154" t="s">
        <v>113</v>
      </c>
      <c r="F984" s="88">
        <v>4</v>
      </c>
      <c r="G984" s="89"/>
      <c r="H984" s="90">
        <f t="shared" si="152"/>
        <v>0</v>
      </c>
    </row>
    <row r="985" spans="1:8" s="23" customFormat="1" ht="30" customHeight="1" x14ac:dyDescent="0.2">
      <c r="A985" s="15" t="s">
        <v>455</v>
      </c>
      <c r="B985" s="91" t="s">
        <v>947</v>
      </c>
      <c r="C985" s="92" t="s">
        <v>457</v>
      </c>
      <c r="D985" s="93" t="s">
        <v>134</v>
      </c>
      <c r="E985" s="94"/>
      <c r="F985" s="95"/>
      <c r="G985" s="96"/>
      <c r="H985" s="97"/>
    </row>
    <row r="986" spans="1:8" s="23" customFormat="1" ht="30" customHeight="1" x14ac:dyDescent="0.2">
      <c r="A986" s="219" t="s">
        <v>547</v>
      </c>
      <c r="B986" s="265" t="s">
        <v>70</v>
      </c>
      <c r="C986" s="313" t="s">
        <v>548</v>
      </c>
      <c r="D986" s="260"/>
      <c r="E986" s="261" t="s">
        <v>113</v>
      </c>
      <c r="F986" s="262">
        <v>1</v>
      </c>
      <c r="G986" s="267"/>
      <c r="H986" s="263">
        <f>ROUND(G986*F986,2)</f>
        <v>0</v>
      </c>
    </row>
    <row r="987" spans="1:8" s="23" customFormat="1" ht="30" customHeight="1" x14ac:dyDescent="0.2">
      <c r="A987" s="219" t="s">
        <v>154</v>
      </c>
      <c r="B987" s="258" t="s">
        <v>948</v>
      </c>
      <c r="C987" s="313" t="s">
        <v>156</v>
      </c>
      <c r="D987" s="260" t="s">
        <v>134</v>
      </c>
      <c r="E987" s="261"/>
      <c r="F987" s="262"/>
      <c r="G987" s="270"/>
      <c r="H987" s="264"/>
    </row>
    <row r="988" spans="1:8" s="23" customFormat="1" ht="30" customHeight="1" x14ac:dyDescent="0.2">
      <c r="A988" s="219" t="s">
        <v>152</v>
      </c>
      <c r="B988" s="265" t="s">
        <v>70</v>
      </c>
      <c r="C988" s="313" t="s">
        <v>153</v>
      </c>
      <c r="D988" s="260"/>
      <c r="E988" s="261" t="s">
        <v>113</v>
      </c>
      <c r="F988" s="262">
        <v>1</v>
      </c>
      <c r="G988" s="267"/>
      <c r="H988" s="263">
        <f>ROUND(G988*F988,2)</f>
        <v>0</v>
      </c>
    </row>
    <row r="989" spans="1:8" s="14" customFormat="1" ht="30" customHeight="1" x14ac:dyDescent="0.2">
      <c r="A989" s="219" t="s">
        <v>144</v>
      </c>
      <c r="B989" s="258" t="s">
        <v>949</v>
      </c>
      <c r="C989" s="259" t="s">
        <v>146</v>
      </c>
      <c r="D989" s="260" t="s">
        <v>134</v>
      </c>
      <c r="E989" s="261" t="s">
        <v>113</v>
      </c>
      <c r="F989" s="262">
        <v>2</v>
      </c>
      <c r="G989" s="267"/>
      <c r="H989" s="263">
        <f t="shared" ref="H989" si="153">ROUND(G989*F989,2)</f>
        <v>0</v>
      </c>
    </row>
    <row r="990" spans="1:8" ht="33" customHeight="1" x14ac:dyDescent="0.2">
      <c r="A990" s="52"/>
      <c r="B990" s="311" t="s">
        <v>1</v>
      </c>
      <c r="C990" s="277" t="s">
        <v>22</v>
      </c>
      <c r="D990" s="278"/>
      <c r="E990" s="311"/>
      <c r="F990" s="308"/>
      <c r="G990" s="280"/>
      <c r="H990" s="280"/>
    </row>
    <row r="991" spans="1:8" s="14" customFormat="1" ht="33" customHeight="1" x14ac:dyDescent="0.2">
      <c r="A991" s="219" t="s">
        <v>128</v>
      </c>
      <c r="B991" s="258" t="s">
        <v>950</v>
      </c>
      <c r="C991" s="268" t="s">
        <v>130</v>
      </c>
      <c r="D991" s="269" t="s">
        <v>112</v>
      </c>
      <c r="E991" s="261" t="s">
        <v>113</v>
      </c>
      <c r="F991" s="262">
        <v>13</v>
      </c>
      <c r="G991" s="267"/>
      <c r="H991" s="263">
        <f>ROUND(G991*F991,2)</f>
        <v>0</v>
      </c>
    </row>
    <row r="992" spans="1:8" s="14" customFormat="1" ht="30" customHeight="1" x14ac:dyDescent="0.2">
      <c r="A992" s="219" t="s">
        <v>131</v>
      </c>
      <c r="B992" s="258" t="s">
        <v>951</v>
      </c>
      <c r="C992" s="259" t="s">
        <v>133</v>
      </c>
      <c r="D992" s="260" t="s">
        <v>134</v>
      </c>
      <c r="E992" s="261"/>
      <c r="F992" s="262"/>
      <c r="G992" s="263"/>
      <c r="H992" s="264"/>
    </row>
    <row r="993" spans="1:8" s="14" customFormat="1" ht="30" customHeight="1" x14ac:dyDescent="0.2">
      <c r="A993" s="219" t="s">
        <v>135</v>
      </c>
      <c r="B993" s="265" t="s">
        <v>70</v>
      </c>
      <c r="C993" s="259" t="s">
        <v>136</v>
      </c>
      <c r="D993" s="260"/>
      <c r="E993" s="261" t="s">
        <v>137</v>
      </c>
      <c r="F993" s="266">
        <v>1</v>
      </c>
      <c r="G993" s="267"/>
      <c r="H993" s="263">
        <f>ROUND(G993*F993,2)</f>
        <v>0</v>
      </c>
    </row>
    <row r="994" spans="1:8" s="14" customFormat="1" ht="30" customHeight="1" x14ac:dyDescent="0.2">
      <c r="A994" s="219" t="s">
        <v>125</v>
      </c>
      <c r="B994" s="258" t="s">
        <v>952</v>
      </c>
      <c r="C994" s="268" t="s">
        <v>127</v>
      </c>
      <c r="D994" s="269" t="s">
        <v>112</v>
      </c>
      <c r="E994" s="261"/>
      <c r="F994" s="262"/>
      <c r="G994" s="270"/>
      <c r="H994" s="264"/>
    </row>
    <row r="995" spans="1:8" s="14" customFormat="1" ht="30" customHeight="1" x14ac:dyDescent="0.2">
      <c r="A995" s="219" t="s">
        <v>123</v>
      </c>
      <c r="B995" s="265" t="s">
        <v>70</v>
      </c>
      <c r="C995" s="259" t="s">
        <v>124</v>
      </c>
      <c r="D995" s="260"/>
      <c r="E995" s="261" t="s">
        <v>113</v>
      </c>
      <c r="F995" s="262">
        <v>3</v>
      </c>
      <c r="G995" s="267"/>
      <c r="H995" s="263">
        <f t="shared" ref="H995:H1000" si="154">ROUND(G995*F995,2)</f>
        <v>0</v>
      </c>
    </row>
    <row r="996" spans="1:8" s="14" customFormat="1" ht="30" customHeight="1" x14ac:dyDescent="0.2">
      <c r="A996" s="219" t="s">
        <v>109</v>
      </c>
      <c r="B996" s="258" t="s">
        <v>953</v>
      </c>
      <c r="C996" s="259" t="s">
        <v>111</v>
      </c>
      <c r="D996" s="269" t="s">
        <v>112</v>
      </c>
      <c r="E996" s="261" t="s">
        <v>113</v>
      </c>
      <c r="F996" s="262">
        <v>1</v>
      </c>
      <c r="G996" s="267"/>
      <c r="H996" s="263">
        <f t="shared" si="154"/>
        <v>0</v>
      </c>
    </row>
    <row r="997" spans="1:8" s="14" customFormat="1" ht="30" customHeight="1" x14ac:dyDescent="0.2">
      <c r="A997" s="219" t="s">
        <v>114</v>
      </c>
      <c r="B997" s="258" t="s">
        <v>954</v>
      </c>
      <c r="C997" s="259" t="s">
        <v>116</v>
      </c>
      <c r="D997" s="269" t="s">
        <v>112</v>
      </c>
      <c r="E997" s="261" t="s">
        <v>113</v>
      </c>
      <c r="F997" s="262">
        <v>1</v>
      </c>
      <c r="G997" s="267"/>
      <c r="H997" s="263">
        <f t="shared" si="154"/>
        <v>0</v>
      </c>
    </row>
    <row r="998" spans="1:8" s="14" customFormat="1" ht="30" customHeight="1" x14ac:dyDescent="0.2">
      <c r="A998" s="219" t="s">
        <v>117</v>
      </c>
      <c r="B998" s="258" t="s">
        <v>955</v>
      </c>
      <c r="C998" s="259" t="s">
        <v>119</v>
      </c>
      <c r="D998" s="269" t="s">
        <v>112</v>
      </c>
      <c r="E998" s="261" t="s">
        <v>113</v>
      </c>
      <c r="F998" s="262">
        <v>1</v>
      </c>
      <c r="G998" s="267"/>
      <c r="H998" s="263">
        <f t="shared" si="154"/>
        <v>0</v>
      </c>
    </row>
    <row r="999" spans="1:8" s="14" customFormat="1" ht="30" customHeight="1" x14ac:dyDescent="0.2">
      <c r="A999" s="257" t="s">
        <v>120</v>
      </c>
      <c r="B999" s="271" t="s">
        <v>956</v>
      </c>
      <c r="C999" s="268" t="s">
        <v>122</v>
      </c>
      <c r="D999" s="269" t="s">
        <v>112</v>
      </c>
      <c r="E999" s="272" t="s">
        <v>113</v>
      </c>
      <c r="F999" s="273">
        <v>1</v>
      </c>
      <c r="G999" s="274"/>
      <c r="H999" s="275">
        <f t="shared" si="154"/>
        <v>0</v>
      </c>
    </row>
    <row r="1000" spans="1:8" s="14" customFormat="1" ht="30" customHeight="1" x14ac:dyDescent="0.2">
      <c r="A1000" s="219" t="s">
        <v>338</v>
      </c>
      <c r="B1000" s="258" t="s">
        <v>957</v>
      </c>
      <c r="C1000" s="268" t="s">
        <v>340</v>
      </c>
      <c r="D1000" s="269" t="s">
        <v>112</v>
      </c>
      <c r="E1000" s="261" t="s">
        <v>113</v>
      </c>
      <c r="F1000" s="262">
        <v>1</v>
      </c>
      <c r="G1000" s="267"/>
      <c r="H1000" s="263">
        <f t="shared" si="154"/>
        <v>0</v>
      </c>
    </row>
    <row r="1001" spans="1:8" ht="33" customHeight="1" x14ac:dyDescent="0.2">
      <c r="A1001" s="52"/>
      <c r="B1001" s="276" t="s">
        <v>1</v>
      </c>
      <c r="C1001" s="277" t="s">
        <v>23</v>
      </c>
      <c r="D1001" s="278"/>
      <c r="E1001" s="279"/>
      <c r="F1001" s="278"/>
      <c r="G1001" s="280"/>
      <c r="H1001" s="280"/>
    </row>
    <row r="1002" spans="1:8" s="14" customFormat="1" ht="30" customHeight="1" x14ac:dyDescent="0.2">
      <c r="A1002" s="222" t="s">
        <v>102</v>
      </c>
      <c r="B1002" s="258" t="s">
        <v>1086</v>
      </c>
      <c r="C1002" s="259" t="s">
        <v>103</v>
      </c>
      <c r="D1002" s="260" t="s">
        <v>104</v>
      </c>
      <c r="E1002" s="261"/>
      <c r="F1002" s="281"/>
      <c r="G1002" s="270"/>
      <c r="H1002" s="263"/>
    </row>
    <row r="1003" spans="1:8" s="14" customFormat="1" ht="30" customHeight="1" x14ac:dyDescent="0.2">
      <c r="A1003" s="222" t="s">
        <v>105</v>
      </c>
      <c r="B1003" s="265" t="s">
        <v>70</v>
      </c>
      <c r="C1003" s="259" t="s">
        <v>106</v>
      </c>
      <c r="D1003" s="260"/>
      <c r="E1003" s="261" t="s">
        <v>65</v>
      </c>
      <c r="F1003" s="282">
        <v>325</v>
      </c>
      <c r="G1003" s="267"/>
      <c r="H1003" s="263">
        <f>ROUND(G1003*F1003,2)</f>
        <v>0</v>
      </c>
    </row>
    <row r="1004" spans="1:8" s="14" customFormat="1" ht="30" customHeight="1" x14ac:dyDescent="0.2">
      <c r="A1004" s="6" t="s">
        <v>107</v>
      </c>
      <c r="B1004" s="7" t="s">
        <v>73</v>
      </c>
      <c r="C1004" s="8" t="s">
        <v>108</v>
      </c>
      <c r="D1004" s="9"/>
      <c r="E1004" s="10" t="s">
        <v>65</v>
      </c>
      <c r="F1004" s="20">
        <v>2300</v>
      </c>
      <c r="G1004" s="12"/>
      <c r="H1004" s="13">
        <f>ROUND(G1004*F1004,2)</f>
        <v>0</v>
      </c>
    </row>
    <row r="1005" spans="1:8" ht="33" customHeight="1" thickBot="1" x14ac:dyDescent="0.25">
      <c r="A1005" s="106"/>
      <c r="B1005" s="107" t="s">
        <v>45</v>
      </c>
      <c r="C1005" s="463" t="str">
        <f>C935</f>
        <v>VALENCE AVENUE - ROCHESTET AVENUE TO ROCHESTER AVENUE
(MAJOR REHABILITATION)</v>
      </c>
      <c r="D1005" s="464"/>
      <c r="E1005" s="464"/>
      <c r="F1005" s="465"/>
      <c r="G1005" s="106" t="s">
        <v>16</v>
      </c>
      <c r="H1005" s="106">
        <f>SUM(H935:H1004)</f>
        <v>0</v>
      </c>
    </row>
    <row r="1006" spans="1:8" s="22" customFormat="1" ht="50.1" customHeight="1" thickTop="1" x14ac:dyDescent="0.2">
      <c r="A1006" s="55"/>
      <c r="B1006" s="56" t="s">
        <v>46</v>
      </c>
      <c r="C1006" s="469" t="s">
        <v>483</v>
      </c>
      <c r="D1006" s="470"/>
      <c r="E1006" s="470"/>
      <c r="F1006" s="471"/>
      <c r="G1006" s="57"/>
      <c r="H1006" s="57" t="s">
        <v>1</v>
      </c>
    </row>
    <row r="1007" spans="1:8" ht="33" customHeight="1" x14ac:dyDescent="0.2">
      <c r="A1007" s="52"/>
      <c r="B1007" s="58"/>
      <c r="C1007" s="59" t="s">
        <v>18</v>
      </c>
      <c r="D1007" s="60"/>
      <c r="E1007" s="61" t="s">
        <v>1</v>
      </c>
      <c r="F1007" s="61" t="s">
        <v>1</v>
      </c>
      <c r="G1007" s="62" t="s">
        <v>1</v>
      </c>
      <c r="H1007" s="62"/>
    </row>
    <row r="1008" spans="1:8" s="14" customFormat="1" ht="30" customHeight="1" x14ac:dyDescent="0.2">
      <c r="A1008" s="219" t="s">
        <v>56</v>
      </c>
      <c r="B1008" s="225" t="s">
        <v>958</v>
      </c>
      <c r="C1008" s="226" t="s">
        <v>58</v>
      </c>
      <c r="D1008" s="227" t="s">
        <v>59</v>
      </c>
      <c r="E1008" s="228" t="s">
        <v>60</v>
      </c>
      <c r="F1008" s="229">
        <v>300</v>
      </c>
      <c r="G1008" s="230"/>
      <c r="H1008" s="231">
        <f t="shared" ref="H1008" si="155">ROUND(G1008*F1008,2)</f>
        <v>0</v>
      </c>
    </row>
    <row r="1009" spans="1:8" s="14" customFormat="1" ht="33" customHeight="1" x14ac:dyDescent="0.2">
      <c r="A1009" s="220" t="s">
        <v>74</v>
      </c>
      <c r="B1009" s="225" t="s">
        <v>959</v>
      </c>
      <c r="C1009" s="226" t="s">
        <v>76</v>
      </c>
      <c r="D1009" s="227" t="s">
        <v>59</v>
      </c>
      <c r="E1009" s="228"/>
      <c r="F1009" s="232"/>
      <c r="G1009" s="233"/>
      <c r="H1009" s="231"/>
    </row>
    <row r="1010" spans="1:8" s="14" customFormat="1" ht="33" customHeight="1" x14ac:dyDescent="0.2">
      <c r="A1010" s="220" t="s">
        <v>77</v>
      </c>
      <c r="B1010" s="240" t="s">
        <v>70</v>
      </c>
      <c r="C1010" s="226" t="s">
        <v>78</v>
      </c>
      <c r="D1010" s="227" t="s">
        <v>1</v>
      </c>
      <c r="E1010" s="228" t="s">
        <v>60</v>
      </c>
      <c r="F1010" s="229">
        <v>1300</v>
      </c>
      <c r="G1010" s="230"/>
      <c r="H1010" s="231">
        <f t="shared" ref="H1010:H1011" si="156">ROUND(G1010*F1010,2)</f>
        <v>0</v>
      </c>
    </row>
    <row r="1011" spans="1:8" s="14" customFormat="1" ht="30" customHeight="1" x14ac:dyDescent="0.2">
      <c r="A1011" s="219" t="s">
        <v>79</v>
      </c>
      <c r="B1011" s="225" t="s">
        <v>960</v>
      </c>
      <c r="C1011" s="226" t="s">
        <v>81</v>
      </c>
      <c r="D1011" s="227" t="s">
        <v>59</v>
      </c>
      <c r="E1011" s="228" t="s">
        <v>65</v>
      </c>
      <c r="F1011" s="229">
        <v>6805</v>
      </c>
      <c r="G1011" s="230"/>
      <c r="H1011" s="231">
        <f t="shared" si="156"/>
        <v>0</v>
      </c>
    </row>
    <row r="1012" spans="1:8" ht="33" customHeight="1" x14ac:dyDescent="0.2">
      <c r="A1012" s="52"/>
      <c r="B1012" s="58" t="s">
        <v>1</v>
      </c>
      <c r="C1012" s="65" t="s">
        <v>32</v>
      </c>
      <c r="D1012" s="224"/>
      <c r="E1012" s="241"/>
      <c r="F1012" s="224"/>
      <c r="G1012" s="62"/>
      <c r="H1012" s="62"/>
    </row>
    <row r="1013" spans="1:8" s="14" customFormat="1" ht="30" customHeight="1" x14ac:dyDescent="0.2">
      <c r="A1013" s="222" t="s">
        <v>95</v>
      </c>
      <c r="B1013" s="225" t="s">
        <v>961</v>
      </c>
      <c r="C1013" s="226" t="s">
        <v>97</v>
      </c>
      <c r="D1013" s="227" t="s">
        <v>59</v>
      </c>
      <c r="E1013" s="228"/>
      <c r="F1013" s="232"/>
      <c r="G1013" s="233"/>
      <c r="H1013" s="231"/>
    </row>
    <row r="1014" spans="1:8" s="14" customFormat="1" ht="30" customHeight="1" x14ac:dyDescent="0.2">
      <c r="A1014" s="222" t="s">
        <v>100</v>
      </c>
      <c r="B1014" s="240" t="s">
        <v>70</v>
      </c>
      <c r="C1014" s="226" t="s">
        <v>101</v>
      </c>
      <c r="D1014" s="227" t="s">
        <v>1</v>
      </c>
      <c r="E1014" s="228" t="s">
        <v>65</v>
      </c>
      <c r="F1014" s="229">
        <v>5780</v>
      </c>
      <c r="G1014" s="230"/>
      <c r="H1014" s="231">
        <f>ROUND(G1014*F1014,2)</f>
        <v>0</v>
      </c>
    </row>
    <row r="1015" spans="1:8" s="14" customFormat="1" ht="30" customHeight="1" x14ac:dyDescent="0.2">
      <c r="A1015" s="222" t="s">
        <v>236</v>
      </c>
      <c r="B1015" s="225" t="s">
        <v>962</v>
      </c>
      <c r="C1015" s="226" t="s">
        <v>238</v>
      </c>
      <c r="D1015" s="227" t="s">
        <v>229</v>
      </c>
      <c r="E1015" s="228"/>
      <c r="F1015" s="232"/>
      <c r="G1015" s="233"/>
      <c r="H1015" s="231"/>
    </row>
    <row r="1016" spans="1:8" s="14" customFormat="1" ht="33" customHeight="1" x14ac:dyDescent="0.2">
      <c r="A1016" s="222" t="s">
        <v>356</v>
      </c>
      <c r="B1016" s="240" t="s">
        <v>70</v>
      </c>
      <c r="C1016" s="226" t="s">
        <v>357</v>
      </c>
      <c r="D1016" s="227" t="s">
        <v>1</v>
      </c>
      <c r="E1016" s="228" t="s">
        <v>65</v>
      </c>
      <c r="F1016" s="229">
        <v>55</v>
      </c>
      <c r="G1016" s="230"/>
      <c r="H1016" s="231">
        <f>ROUND(G1016*F1016,2)</f>
        <v>0</v>
      </c>
    </row>
    <row r="1017" spans="1:8" s="14" customFormat="1" ht="30" customHeight="1" x14ac:dyDescent="0.2">
      <c r="A1017" s="222" t="s">
        <v>247</v>
      </c>
      <c r="B1017" s="225" t="s">
        <v>963</v>
      </c>
      <c r="C1017" s="226" t="s">
        <v>249</v>
      </c>
      <c r="D1017" s="227" t="s">
        <v>244</v>
      </c>
      <c r="E1017" s="228"/>
      <c r="F1017" s="232"/>
      <c r="G1017" s="233"/>
      <c r="H1017" s="231"/>
    </row>
    <row r="1018" spans="1:8" s="14" customFormat="1" ht="30" customHeight="1" x14ac:dyDescent="0.2">
      <c r="A1018" s="222" t="s">
        <v>252</v>
      </c>
      <c r="B1018" s="240" t="s">
        <v>70</v>
      </c>
      <c r="C1018" s="226" t="s">
        <v>253</v>
      </c>
      <c r="D1018" s="227" t="s">
        <v>1</v>
      </c>
      <c r="E1018" s="228" t="s">
        <v>113</v>
      </c>
      <c r="F1018" s="232">
        <v>325</v>
      </c>
      <c r="G1018" s="230"/>
      <c r="H1018" s="231">
        <f>ROUND(G1018*F1018,2)</f>
        <v>0</v>
      </c>
    </row>
    <row r="1019" spans="1:8" s="14" customFormat="1" ht="30" customHeight="1" x14ac:dyDescent="0.2">
      <c r="A1019" s="222" t="s">
        <v>384</v>
      </c>
      <c r="B1019" s="225" t="s">
        <v>964</v>
      </c>
      <c r="C1019" s="226" t="s">
        <v>385</v>
      </c>
      <c r="D1019" s="227" t="s">
        <v>270</v>
      </c>
      <c r="E1019" s="228"/>
      <c r="F1019" s="232"/>
      <c r="G1019" s="233"/>
      <c r="H1019" s="231"/>
    </row>
    <row r="1020" spans="1:8" s="14" customFormat="1" ht="30" customHeight="1" x14ac:dyDescent="0.2">
      <c r="A1020" s="222" t="s">
        <v>388</v>
      </c>
      <c r="B1020" s="240" t="s">
        <v>70</v>
      </c>
      <c r="C1020" s="226" t="s">
        <v>389</v>
      </c>
      <c r="D1020" s="227" t="s">
        <v>1</v>
      </c>
      <c r="E1020" s="228" t="s">
        <v>65</v>
      </c>
      <c r="F1020" s="229">
        <v>1770</v>
      </c>
      <c r="G1020" s="230"/>
      <c r="H1020" s="231">
        <f t="shared" ref="H1020:H1021" si="157">ROUND(G1020*F1020,2)</f>
        <v>0</v>
      </c>
    </row>
    <row r="1021" spans="1:8" s="14" customFormat="1" ht="30" customHeight="1" x14ac:dyDescent="0.2">
      <c r="A1021" s="222" t="s">
        <v>484</v>
      </c>
      <c r="B1021" s="240" t="s">
        <v>73</v>
      </c>
      <c r="C1021" s="226" t="s">
        <v>485</v>
      </c>
      <c r="D1021" s="227" t="s">
        <v>1</v>
      </c>
      <c r="E1021" s="228" t="s">
        <v>65</v>
      </c>
      <c r="F1021" s="229">
        <v>210</v>
      </c>
      <c r="G1021" s="230"/>
      <c r="H1021" s="231">
        <f t="shared" si="157"/>
        <v>0</v>
      </c>
    </row>
    <row r="1022" spans="1:8" s="14" customFormat="1" ht="30" customHeight="1" x14ac:dyDescent="0.2">
      <c r="A1022" s="222" t="s">
        <v>254</v>
      </c>
      <c r="B1022" s="225" t="s">
        <v>965</v>
      </c>
      <c r="C1022" s="226" t="s">
        <v>256</v>
      </c>
      <c r="D1022" s="227" t="s">
        <v>224</v>
      </c>
      <c r="E1022" s="228"/>
      <c r="F1022" s="232"/>
      <c r="G1022" s="233"/>
      <c r="H1022" s="231"/>
    </row>
    <row r="1023" spans="1:8" s="14" customFormat="1" ht="30" customHeight="1" x14ac:dyDescent="0.2">
      <c r="A1023" s="222" t="s">
        <v>486</v>
      </c>
      <c r="B1023" s="240" t="s">
        <v>70</v>
      </c>
      <c r="C1023" s="226" t="s">
        <v>487</v>
      </c>
      <c r="D1023" s="227" t="s">
        <v>218</v>
      </c>
      <c r="E1023" s="228" t="s">
        <v>65</v>
      </c>
      <c r="F1023" s="229">
        <v>2250</v>
      </c>
      <c r="G1023" s="230"/>
      <c r="H1023" s="231">
        <f t="shared" ref="H1023:H1024" si="158">ROUND(G1023*F1023,2)</f>
        <v>0</v>
      </c>
    </row>
    <row r="1024" spans="1:8" s="14" customFormat="1" ht="33" customHeight="1" x14ac:dyDescent="0.2">
      <c r="A1024" s="222" t="s">
        <v>488</v>
      </c>
      <c r="B1024" s="240" t="s">
        <v>73</v>
      </c>
      <c r="C1024" s="226" t="s">
        <v>489</v>
      </c>
      <c r="D1024" s="227" t="s">
        <v>1</v>
      </c>
      <c r="E1024" s="228" t="s">
        <v>65</v>
      </c>
      <c r="F1024" s="229">
        <v>170</v>
      </c>
      <c r="G1024" s="230"/>
      <c r="H1024" s="231">
        <f t="shared" si="158"/>
        <v>0</v>
      </c>
    </row>
    <row r="1025" spans="1:10" s="14" customFormat="1" ht="30" customHeight="1" x14ac:dyDescent="0.2">
      <c r="A1025" s="222" t="s">
        <v>221</v>
      </c>
      <c r="B1025" s="225" t="s">
        <v>966</v>
      </c>
      <c r="C1025" s="226" t="s">
        <v>223</v>
      </c>
      <c r="D1025" s="227" t="s">
        <v>224</v>
      </c>
      <c r="E1025" s="228"/>
      <c r="F1025" s="232"/>
      <c r="G1025" s="233"/>
      <c r="H1025" s="231"/>
    </row>
    <row r="1026" spans="1:10" s="14" customFormat="1" ht="30" customHeight="1" x14ac:dyDescent="0.2">
      <c r="A1026" s="222" t="s">
        <v>216</v>
      </c>
      <c r="B1026" s="240" t="s">
        <v>70</v>
      </c>
      <c r="C1026" s="226" t="s">
        <v>217</v>
      </c>
      <c r="D1026" s="227" t="s">
        <v>218</v>
      </c>
      <c r="E1026" s="228"/>
      <c r="F1026" s="232"/>
      <c r="G1026" s="233"/>
      <c r="H1026" s="231"/>
    </row>
    <row r="1027" spans="1:10" s="14" customFormat="1" ht="30" customHeight="1" x14ac:dyDescent="0.2">
      <c r="A1027" s="222" t="s">
        <v>219</v>
      </c>
      <c r="B1027" s="242" t="s">
        <v>169</v>
      </c>
      <c r="C1027" s="226" t="s">
        <v>220</v>
      </c>
      <c r="D1027" s="227"/>
      <c r="E1027" s="228" t="s">
        <v>65</v>
      </c>
      <c r="F1027" s="229">
        <v>15</v>
      </c>
      <c r="G1027" s="230"/>
      <c r="H1027" s="231">
        <f>ROUND(G1027*F1027,2)</f>
        <v>0</v>
      </c>
    </row>
    <row r="1028" spans="1:10" s="14" customFormat="1" ht="30" customHeight="1" x14ac:dyDescent="0.2">
      <c r="A1028" s="222" t="s">
        <v>266</v>
      </c>
      <c r="B1028" s="242" t="s">
        <v>191</v>
      </c>
      <c r="C1028" s="226" t="s">
        <v>267</v>
      </c>
      <c r="D1028" s="227"/>
      <c r="E1028" s="228" t="s">
        <v>65</v>
      </c>
      <c r="F1028" s="229">
        <v>20</v>
      </c>
      <c r="G1028" s="230"/>
      <c r="H1028" s="231">
        <f>ROUND(G1028*F1028,2)</f>
        <v>0</v>
      </c>
    </row>
    <row r="1029" spans="1:10" s="209" customFormat="1" ht="33" customHeight="1" x14ac:dyDescent="0.2">
      <c r="A1029" s="497" t="s">
        <v>1093</v>
      </c>
      <c r="B1029" s="498" t="s">
        <v>73</v>
      </c>
      <c r="C1029" s="499" t="s">
        <v>1094</v>
      </c>
      <c r="D1029" s="500" t="s">
        <v>1</v>
      </c>
      <c r="E1029" s="501"/>
      <c r="F1029" s="502"/>
      <c r="G1029" s="503"/>
      <c r="H1029" s="503"/>
      <c r="I1029" s="504"/>
      <c r="J1029" s="505"/>
    </row>
    <row r="1030" spans="1:10" s="14" customFormat="1" ht="30" customHeight="1" x14ac:dyDescent="0.2">
      <c r="A1030" s="222" t="s">
        <v>490</v>
      </c>
      <c r="B1030" s="242" t="s">
        <v>169</v>
      </c>
      <c r="C1030" s="226" t="s">
        <v>267</v>
      </c>
      <c r="D1030" s="227"/>
      <c r="E1030" s="228" t="s">
        <v>65</v>
      </c>
      <c r="F1030" s="229">
        <v>10</v>
      </c>
      <c r="G1030" s="230"/>
      <c r="H1030" s="231">
        <f t="shared" ref="H1030:H1033" si="159">ROUND(G1030*F1030,2)</f>
        <v>0</v>
      </c>
    </row>
    <row r="1031" spans="1:10" s="14" customFormat="1" ht="30" customHeight="1" x14ac:dyDescent="0.2">
      <c r="A1031" s="222" t="s">
        <v>268</v>
      </c>
      <c r="B1031" s="225" t="s">
        <v>967</v>
      </c>
      <c r="C1031" s="226" t="s">
        <v>269</v>
      </c>
      <c r="D1031" s="227" t="s">
        <v>270</v>
      </c>
      <c r="E1031" s="228" t="s">
        <v>65</v>
      </c>
      <c r="F1031" s="243">
        <v>65</v>
      </c>
      <c r="G1031" s="230"/>
      <c r="H1031" s="231">
        <f t="shared" si="159"/>
        <v>0</v>
      </c>
    </row>
    <row r="1032" spans="1:10" s="14" customFormat="1" ht="30" customHeight="1" x14ac:dyDescent="0.2">
      <c r="A1032" s="222" t="s">
        <v>271</v>
      </c>
      <c r="B1032" s="453" t="s">
        <v>968</v>
      </c>
      <c r="C1032" s="454" t="s">
        <v>273</v>
      </c>
      <c r="D1032" s="455" t="s">
        <v>270</v>
      </c>
      <c r="E1032" s="456" t="s">
        <v>65</v>
      </c>
      <c r="F1032" s="506">
        <v>65</v>
      </c>
      <c r="G1032" s="458"/>
      <c r="H1032" s="459">
        <f t="shared" si="159"/>
        <v>0</v>
      </c>
    </row>
    <row r="1033" spans="1:10" s="14" customFormat="1" ht="30" customHeight="1" x14ac:dyDescent="0.2">
      <c r="A1033" s="6" t="s">
        <v>274</v>
      </c>
      <c r="B1033" s="507" t="s">
        <v>969</v>
      </c>
      <c r="C1033" s="508" t="s">
        <v>276</v>
      </c>
      <c r="D1033" s="509" t="s">
        <v>270</v>
      </c>
      <c r="E1033" s="510" t="s">
        <v>65</v>
      </c>
      <c r="F1033" s="511">
        <v>65</v>
      </c>
      <c r="G1033" s="512"/>
      <c r="H1033" s="513">
        <f t="shared" si="159"/>
        <v>0</v>
      </c>
    </row>
    <row r="1034" spans="1:10" s="14" customFormat="1" ht="30" customHeight="1" x14ac:dyDescent="0.2">
      <c r="A1034" s="6" t="s">
        <v>212</v>
      </c>
      <c r="B1034" s="289" t="s">
        <v>970</v>
      </c>
      <c r="C1034" s="290" t="s">
        <v>214</v>
      </c>
      <c r="D1034" s="291" t="s">
        <v>215</v>
      </c>
      <c r="E1034" s="292"/>
      <c r="F1034" s="296"/>
      <c r="G1034" s="297"/>
      <c r="H1034" s="295"/>
    </row>
    <row r="1035" spans="1:10" s="14" customFormat="1" ht="30" customHeight="1" x14ac:dyDescent="0.2">
      <c r="A1035" s="6" t="s">
        <v>277</v>
      </c>
      <c r="B1035" s="298" t="s">
        <v>70</v>
      </c>
      <c r="C1035" s="290" t="s">
        <v>278</v>
      </c>
      <c r="D1035" s="291" t="s">
        <v>1</v>
      </c>
      <c r="E1035" s="292" t="s">
        <v>151</v>
      </c>
      <c r="F1035" s="293">
        <v>35</v>
      </c>
      <c r="G1035" s="294"/>
      <c r="H1035" s="295">
        <f t="shared" ref="H1035:H1036" si="160">ROUND(G1035*F1035,2)</f>
        <v>0</v>
      </c>
    </row>
    <row r="1036" spans="1:10" s="14" customFormat="1" ht="30" customHeight="1" x14ac:dyDescent="0.2">
      <c r="A1036" s="6" t="s">
        <v>210</v>
      </c>
      <c r="B1036" s="298" t="s">
        <v>73</v>
      </c>
      <c r="C1036" s="290" t="s">
        <v>211</v>
      </c>
      <c r="D1036" s="291" t="s">
        <v>1</v>
      </c>
      <c r="E1036" s="292" t="s">
        <v>151</v>
      </c>
      <c r="F1036" s="293">
        <v>1575</v>
      </c>
      <c r="G1036" s="294"/>
      <c r="H1036" s="295">
        <f t="shared" si="160"/>
        <v>0</v>
      </c>
    </row>
    <row r="1037" spans="1:10" s="14" customFormat="1" ht="30" customHeight="1" x14ac:dyDescent="0.2">
      <c r="A1037" s="6" t="s">
        <v>347</v>
      </c>
      <c r="B1037" s="289" t="s">
        <v>971</v>
      </c>
      <c r="C1037" s="290" t="s">
        <v>349</v>
      </c>
      <c r="D1037" s="291" t="s">
        <v>215</v>
      </c>
      <c r="E1037" s="292"/>
      <c r="F1037" s="296"/>
      <c r="G1037" s="297"/>
      <c r="H1037" s="295"/>
    </row>
    <row r="1038" spans="1:10" s="14" customFormat="1" ht="33" customHeight="1" x14ac:dyDescent="0.2">
      <c r="A1038" s="6" t="s">
        <v>282</v>
      </c>
      <c r="B1038" s="298" t="s">
        <v>70</v>
      </c>
      <c r="C1038" s="290" t="s">
        <v>283</v>
      </c>
      <c r="D1038" s="291" t="s">
        <v>284</v>
      </c>
      <c r="E1038" s="292" t="s">
        <v>151</v>
      </c>
      <c r="F1038" s="293">
        <v>40</v>
      </c>
      <c r="G1038" s="294"/>
      <c r="H1038" s="295">
        <f t="shared" ref="H1038:H1042" si="161">ROUND(G1038*F1038,2)</f>
        <v>0</v>
      </c>
    </row>
    <row r="1039" spans="1:10" s="14" customFormat="1" ht="48" customHeight="1" x14ac:dyDescent="0.2">
      <c r="A1039" s="6" t="s">
        <v>491</v>
      </c>
      <c r="B1039" s="298" t="s">
        <v>73</v>
      </c>
      <c r="C1039" s="290" t="s">
        <v>492</v>
      </c>
      <c r="D1039" s="291" t="s">
        <v>609</v>
      </c>
      <c r="E1039" s="292" t="s">
        <v>151</v>
      </c>
      <c r="F1039" s="301">
        <v>1395</v>
      </c>
      <c r="G1039" s="294"/>
      <c r="H1039" s="295">
        <f t="shared" si="161"/>
        <v>0</v>
      </c>
    </row>
    <row r="1040" spans="1:10" s="14" customFormat="1" ht="48" customHeight="1" x14ac:dyDescent="0.2">
      <c r="A1040" s="6" t="s">
        <v>493</v>
      </c>
      <c r="B1040" s="298" t="s">
        <v>195</v>
      </c>
      <c r="C1040" s="290" t="s">
        <v>570</v>
      </c>
      <c r="D1040" s="291" t="s">
        <v>610</v>
      </c>
      <c r="E1040" s="292" t="s">
        <v>151</v>
      </c>
      <c r="F1040" s="301">
        <v>20</v>
      </c>
      <c r="G1040" s="294"/>
      <c r="H1040" s="295">
        <f t="shared" si="161"/>
        <v>0</v>
      </c>
    </row>
    <row r="1041" spans="1:8" s="14" customFormat="1" ht="48" customHeight="1" x14ac:dyDescent="0.2">
      <c r="A1041" s="6" t="s">
        <v>494</v>
      </c>
      <c r="B1041" s="298" t="s">
        <v>197</v>
      </c>
      <c r="C1041" s="290" t="s">
        <v>569</v>
      </c>
      <c r="D1041" s="291" t="s">
        <v>609</v>
      </c>
      <c r="E1041" s="292" t="s">
        <v>151</v>
      </c>
      <c r="F1041" s="301">
        <v>175</v>
      </c>
      <c r="G1041" s="294"/>
      <c r="H1041" s="295">
        <f t="shared" si="161"/>
        <v>0</v>
      </c>
    </row>
    <row r="1042" spans="1:8" s="24" customFormat="1" ht="33" customHeight="1" x14ac:dyDescent="0.2">
      <c r="A1042" s="6" t="s">
        <v>393</v>
      </c>
      <c r="B1042" s="298" t="s">
        <v>359</v>
      </c>
      <c r="C1042" s="290" t="s">
        <v>296</v>
      </c>
      <c r="D1042" s="291" t="s">
        <v>394</v>
      </c>
      <c r="E1042" s="292" t="s">
        <v>151</v>
      </c>
      <c r="F1042" s="293">
        <v>35</v>
      </c>
      <c r="G1042" s="294"/>
      <c r="H1042" s="295">
        <f t="shared" si="161"/>
        <v>0</v>
      </c>
    </row>
    <row r="1043" spans="1:8" s="14" customFormat="1" ht="30" customHeight="1" x14ac:dyDescent="0.2">
      <c r="A1043" s="6" t="s">
        <v>285</v>
      </c>
      <c r="B1043" s="289" t="s">
        <v>972</v>
      </c>
      <c r="C1043" s="290" t="s">
        <v>287</v>
      </c>
      <c r="D1043" s="291" t="s">
        <v>288</v>
      </c>
      <c r="E1043" s="292"/>
      <c r="F1043" s="296"/>
      <c r="G1043" s="297"/>
      <c r="H1043" s="295"/>
    </row>
    <row r="1044" spans="1:8" s="14" customFormat="1" ht="33" customHeight="1" x14ac:dyDescent="0.2">
      <c r="A1044" s="6" t="s">
        <v>294</v>
      </c>
      <c r="B1044" s="298" t="s">
        <v>70</v>
      </c>
      <c r="C1044" s="290" t="s">
        <v>283</v>
      </c>
      <c r="D1044" s="291" t="s">
        <v>284</v>
      </c>
      <c r="E1044" s="292" t="s">
        <v>151</v>
      </c>
      <c r="F1044" s="293">
        <v>15</v>
      </c>
      <c r="G1044" s="294"/>
      <c r="H1044" s="295">
        <f t="shared" ref="H1044" si="162">ROUND(G1044*F1044,2)</f>
        <v>0</v>
      </c>
    </row>
    <row r="1045" spans="1:8" s="14" customFormat="1" ht="48" customHeight="1" x14ac:dyDescent="0.2">
      <c r="A1045" s="6" t="s">
        <v>447</v>
      </c>
      <c r="B1045" s="298" t="s">
        <v>73</v>
      </c>
      <c r="C1045" s="290" t="s">
        <v>448</v>
      </c>
      <c r="D1045" s="291" t="s">
        <v>449</v>
      </c>
      <c r="E1045" s="292"/>
      <c r="F1045" s="300"/>
      <c r="G1045" s="297"/>
      <c r="H1045" s="295"/>
    </row>
    <row r="1046" spans="1:8" s="14" customFormat="1" ht="30" customHeight="1" x14ac:dyDescent="0.2">
      <c r="A1046" s="6" t="s">
        <v>1070</v>
      </c>
      <c r="B1046" s="299" t="s">
        <v>169</v>
      </c>
      <c r="C1046" s="290" t="s">
        <v>293</v>
      </c>
      <c r="D1046" s="291"/>
      <c r="E1046" s="292" t="s">
        <v>151</v>
      </c>
      <c r="F1046" s="293">
        <v>15</v>
      </c>
      <c r="G1046" s="294"/>
      <c r="H1046" s="295">
        <f>ROUND(G1046*F1046,2)</f>
        <v>0</v>
      </c>
    </row>
    <row r="1047" spans="1:8" s="14" customFormat="1" ht="33" customHeight="1" x14ac:dyDescent="0.2">
      <c r="A1047" s="6" t="s">
        <v>206</v>
      </c>
      <c r="B1047" s="289" t="s">
        <v>973</v>
      </c>
      <c r="C1047" s="290" t="s">
        <v>208</v>
      </c>
      <c r="D1047" s="291" t="s">
        <v>209</v>
      </c>
      <c r="E1047" s="292" t="s">
        <v>65</v>
      </c>
      <c r="F1047" s="293">
        <v>25</v>
      </c>
      <c r="G1047" s="294"/>
      <c r="H1047" s="295">
        <f t="shared" ref="H1047" si="163">ROUND(G1047*F1047,2)</f>
        <v>0</v>
      </c>
    </row>
    <row r="1048" spans="1:8" s="14" customFormat="1" ht="33" customHeight="1" x14ac:dyDescent="0.2">
      <c r="A1048" s="6" t="s">
        <v>298</v>
      </c>
      <c r="B1048" s="289" t="s">
        <v>974</v>
      </c>
      <c r="C1048" s="290" t="s">
        <v>300</v>
      </c>
      <c r="D1048" s="291" t="s">
        <v>602</v>
      </c>
      <c r="E1048" s="292"/>
      <c r="F1048" s="296"/>
      <c r="G1048" s="295"/>
      <c r="H1048" s="295"/>
    </row>
    <row r="1049" spans="1:8" s="14" customFormat="1" ht="30" customHeight="1" x14ac:dyDescent="0.2">
      <c r="A1049" s="6" t="s">
        <v>301</v>
      </c>
      <c r="B1049" s="298" t="s">
        <v>70</v>
      </c>
      <c r="C1049" s="290" t="s">
        <v>182</v>
      </c>
      <c r="D1049" s="291"/>
      <c r="E1049" s="292"/>
      <c r="F1049" s="296"/>
      <c r="G1049" s="295"/>
      <c r="H1049" s="295"/>
    </row>
    <row r="1050" spans="1:8" s="14" customFormat="1" ht="30" customHeight="1" x14ac:dyDescent="0.2">
      <c r="A1050" s="6" t="s">
        <v>302</v>
      </c>
      <c r="B1050" s="299" t="s">
        <v>169</v>
      </c>
      <c r="C1050" s="290" t="s">
        <v>185</v>
      </c>
      <c r="D1050" s="291"/>
      <c r="E1050" s="292" t="s">
        <v>72</v>
      </c>
      <c r="F1050" s="293">
        <v>810</v>
      </c>
      <c r="G1050" s="294"/>
      <c r="H1050" s="295">
        <f>ROUND(G1050*F1050,2)</f>
        <v>0</v>
      </c>
    </row>
    <row r="1051" spans="1:8" s="14" customFormat="1" ht="29.25" customHeight="1" x14ac:dyDescent="0.2">
      <c r="A1051" s="6" t="s">
        <v>553</v>
      </c>
      <c r="B1051" s="299" t="s">
        <v>191</v>
      </c>
      <c r="C1051" s="290" t="s">
        <v>187</v>
      </c>
      <c r="D1051" s="291"/>
      <c r="E1051" s="292" t="s">
        <v>72</v>
      </c>
      <c r="F1051" s="296">
        <v>1170</v>
      </c>
      <c r="G1051" s="294"/>
      <c r="H1051" s="295">
        <f>ROUND(G1051*F1051,2)</f>
        <v>0</v>
      </c>
    </row>
    <row r="1052" spans="1:8" s="14" customFormat="1" ht="30" customHeight="1" x14ac:dyDescent="0.2">
      <c r="A1052" s="6" t="s">
        <v>303</v>
      </c>
      <c r="B1052" s="298" t="s">
        <v>73</v>
      </c>
      <c r="C1052" s="290" t="s">
        <v>189</v>
      </c>
      <c r="D1052" s="291"/>
      <c r="E1052" s="292"/>
      <c r="F1052" s="296"/>
      <c r="G1052" s="295"/>
      <c r="H1052" s="295"/>
    </row>
    <row r="1053" spans="1:8" s="14" customFormat="1" ht="30" customHeight="1" x14ac:dyDescent="0.2">
      <c r="A1053" s="6" t="s">
        <v>304</v>
      </c>
      <c r="B1053" s="299" t="s">
        <v>169</v>
      </c>
      <c r="C1053" s="290" t="s">
        <v>185</v>
      </c>
      <c r="D1053" s="291"/>
      <c r="E1053" s="292" t="s">
        <v>72</v>
      </c>
      <c r="F1053" s="293">
        <v>140</v>
      </c>
      <c r="G1053" s="294"/>
      <c r="H1053" s="295">
        <f t="shared" ref="H1053" si="164">ROUND(G1053*F1053,2)</f>
        <v>0</v>
      </c>
    </row>
    <row r="1054" spans="1:8" s="14" customFormat="1" ht="30" customHeight="1" x14ac:dyDescent="0.2">
      <c r="A1054" s="6" t="s">
        <v>305</v>
      </c>
      <c r="B1054" s="289" t="s">
        <v>975</v>
      </c>
      <c r="C1054" s="290" t="s">
        <v>307</v>
      </c>
      <c r="D1054" s="291" t="s">
        <v>308</v>
      </c>
      <c r="E1054" s="292"/>
      <c r="F1054" s="296"/>
      <c r="G1054" s="297"/>
      <c r="H1054" s="295"/>
    </row>
    <row r="1055" spans="1:8" s="14" customFormat="1" ht="30" customHeight="1" x14ac:dyDescent="0.2">
      <c r="A1055" s="6" t="s">
        <v>309</v>
      </c>
      <c r="B1055" s="298" t="s">
        <v>70</v>
      </c>
      <c r="C1055" s="290" t="s">
        <v>310</v>
      </c>
      <c r="D1055" s="291" t="s">
        <v>1</v>
      </c>
      <c r="E1055" s="292" t="s">
        <v>65</v>
      </c>
      <c r="F1055" s="293">
        <v>160</v>
      </c>
      <c r="G1055" s="294"/>
      <c r="H1055" s="295">
        <f t="shared" ref="H1055:H1057" si="165">ROUND(G1055*F1055,2)</f>
        <v>0</v>
      </c>
    </row>
    <row r="1056" spans="1:8" s="14" customFormat="1" ht="30" customHeight="1" x14ac:dyDescent="0.2">
      <c r="A1056" s="6" t="s">
        <v>311</v>
      </c>
      <c r="B1056" s="289" t="s">
        <v>976</v>
      </c>
      <c r="C1056" s="290" t="s">
        <v>313</v>
      </c>
      <c r="D1056" s="291" t="s">
        <v>314</v>
      </c>
      <c r="E1056" s="292"/>
      <c r="F1056" s="300"/>
      <c r="G1056" s="297"/>
      <c r="H1056" s="295">
        <f t="shared" si="165"/>
        <v>0</v>
      </c>
    </row>
    <row r="1057" spans="1:9" s="14" customFormat="1" ht="30" customHeight="1" x14ac:dyDescent="0.2">
      <c r="A1057" s="6" t="s">
        <v>315</v>
      </c>
      <c r="B1057" s="117" t="s">
        <v>70</v>
      </c>
      <c r="C1057" s="68" t="s">
        <v>316</v>
      </c>
      <c r="D1057" s="69"/>
      <c r="E1057" s="70" t="s">
        <v>65</v>
      </c>
      <c r="F1057" s="155">
        <v>6070</v>
      </c>
      <c r="G1057" s="72"/>
      <c r="H1057" s="73">
        <f t="shared" si="165"/>
        <v>0</v>
      </c>
    </row>
    <row r="1058" spans="1:9" ht="33" customHeight="1" x14ac:dyDescent="0.2">
      <c r="A1058" s="52"/>
      <c r="B1058" s="74" t="s">
        <v>1</v>
      </c>
      <c r="C1058" s="116" t="s">
        <v>20</v>
      </c>
      <c r="D1058" s="76"/>
      <c r="E1058" s="77"/>
      <c r="F1058" s="78"/>
      <c r="G1058" s="79"/>
      <c r="H1058" s="79"/>
    </row>
    <row r="1059" spans="1:9" s="14" customFormat="1" ht="30" customHeight="1" x14ac:dyDescent="0.2">
      <c r="A1059" s="219" t="s">
        <v>321</v>
      </c>
      <c r="B1059" s="258" t="s">
        <v>977</v>
      </c>
      <c r="C1059" s="259" t="s">
        <v>323</v>
      </c>
      <c r="D1059" s="260" t="s">
        <v>177</v>
      </c>
      <c r="E1059" s="261" t="s">
        <v>151</v>
      </c>
      <c r="F1059" s="266">
        <v>1000</v>
      </c>
      <c r="G1059" s="267"/>
      <c r="H1059" s="263">
        <f>ROUND(G1059*F1059,2)</f>
        <v>0</v>
      </c>
    </row>
    <row r="1060" spans="1:9" ht="33" customHeight="1" x14ac:dyDescent="0.2">
      <c r="A1060" s="52"/>
      <c r="B1060" s="342" t="s">
        <v>1</v>
      </c>
      <c r="C1060" s="343" t="s">
        <v>21</v>
      </c>
      <c r="D1060" s="344"/>
      <c r="E1060" s="345"/>
      <c r="F1060" s="342"/>
      <c r="G1060" s="346"/>
      <c r="H1060" s="346"/>
    </row>
    <row r="1061" spans="1:9" s="14" customFormat="1" ht="30" customHeight="1" x14ac:dyDescent="0.2">
      <c r="A1061" s="219" t="s">
        <v>173</v>
      </c>
      <c r="B1061" s="289" t="s">
        <v>978</v>
      </c>
      <c r="C1061" s="290" t="s">
        <v>175</v>
      </c>
      <c r="D1061" s="291" t="s">
        <v>134</v>
      </c>
      <c r="E1061" s="292"/>
      <c r="F1061" s="300"/>
      <c r="G1061" s="297"/>
      <c r="H1061" s="347"/>
    </row>
    <row r="1062" spans="1:9" s="14" customFormat="1" ht="30" customHeight="1" x14ac:dyDescent="0.2">
      <c r="A1062" s="219" t="s">
        <v>549</v>
      </c>
      <c r="B1062" s="298" t="s">
        <v>70</v>
      </c>
      <c r="C1062" s="290" t="s">
        <v>550</v>
      </c>
      <c r="D1062" s="291"/>
      <c r="E1062" s="292" t="s">
        <v>113</v>
      </c>
      <c r="F1062" s="300">
        <v>3</v>
      </c>
      <c r="G1062" s="294"/>
      <c r="H1062" s="295">
        <f>ROUND(G1062*F1062,2)</f>
        <v>0</v>
      </c>
    </row>
    <row r="1063" spans="1:9" s="14" customFormat="1" ht="30" customHeight="1" x14ac:dyDescent="0.2">
      <c r="A1063" s="219" t="s">
        <v>171</v>
      </c>
      <c r="B1063" s="298" t="s">
        <v>73</v>
      </c>
      <c r="C1063" s="290" t="s">
        <v>172</v>
      </c>
      <c r="D1063" s="291"/>
      <c r="E1063" s="292" t="s">
        <v>113</v>
      </c>
      <c r="F1063" s="300">
        <v>12</v>
      </c>
      <c r="G1063" s="294"/>
      <c r="H1063" s="295">
        <f>ROUND(G1063*F1063,2)</f>
        <v>0</v>
      </c>
      <c r="I1063" s="341"/>
    </row>
    <row r="1064" spans="1:9" s="14" customFormat="1" ht="30" customHeight="1" x14ac:dyDescent="0.2">
      <c r="A1064" s="219" t="s">
        <v>407</v>
      </c>
      <c r="B1064" s="289" t="s">
        <v>979</v>
      </c>
      <c r="C1064" s="290" t="s">
        <v>409</v>
      </c>
      <c r="D1064" s="291" t="s">
        <v>134</v>
      </c>
      <c r="E1064" s="292"/>
      <c r="F1064" s="300"/>
      <c r="G1064" s="297"/>
      <c r="H1064" s="347"/>
    </row>
    <row r="1065" spans="1:9" s="14" customFormat="1" ht="30" customHeight="1" x14ac:dyDescent="0.2">
      <c r="A1065" s="219" t="s">
        <v>410</v>
      </c>
      <c r="B1065" s="298" t="s">
        <v>70</v>
      </c>
      <c r="C1065" s="290" t="s">
        <v>411</v>
      </c>
      <c r="D1065" s="291"/>
      <c r="E1065" s="292" t="s">
        <v>113</v>
      </c>
      <c r="F1065" s="300">
        <v>1</v>
      </c>
      <c r="G1065" s="294"/>
      <c r="H1065" s="295">
        <f>ROUND(G1065*F1065,2)</f>
        <v>0</v>
      </c>
    </row>
    <row r="1066" spans="1:9" s="14" customFormat="1" ht="30" customHeight="1" x14ac:dyDescent="0.2">
      <c r="A1066" s="219" t="s">
        <v>164</v>
      </c>
      <c r="B1066" s="289" t="s">
        <v>980</v>
      </c>
      <c r="C1066" s="290" t="s">
        <v>165</v>
      </c>
      <c r="D1066" s="291" t="s">
        <v>134</v>
      </c>
      <c r="E1066" s="292"/>
      <c r="F1066" s="300"/>
      <c r="G1066" s="297"/>
      <c r="H1066" s="347"/>
    </row>
    <row r="1067" spans="1:9" s="14" customFormat="1" ht="30" customHeight="1" x14ac:dyDescent="0.2">
      <c r="A1067" s="219" t="s">
        <v>166</v>
      </c>
      <c r="B1067" s="298" t="s">
        <v>70</v>
      </c>
      <c r="C1067" s="290" t="s">
        <v>167</v>
      </c>
      <c r="D1067" s="291"/>
      <c r="E1067" s="292"/>
      <c r="F1067" s="300"/>
      <c r="G1067" s="297"/>
      <c r="H1067" s="347"/>
    </row>
    <row r="1068" spans="1:9" s="14" customFormat="1" ht="33" customHeight="1" x14ac:dyDescent="0.2">
      <c r="A1068" s="219" t="s">
        <v>168</v>
      </c>
      <c r="B1068" s="299" t="s">
        <v>169</v>
      </c>
      <c r="C1068" s="290" t="s">
        <v>170</v>
      </c>
      <c r="D1068" s="291"/>
      <c r="E1068" s="292" t="s">
        <v>151</v>
      </c>
      <c r="F1068" s="301">
        <v>99.5</v>
      </c>
      <c r="G1068" s="294"/>
      <c r="H1068" s="295">
        <f>ROUND(G1068*F1068,2)</f>
        <v>0</v>
      </c>
    </row>
    <row r="1069" spans="1:9" s="23" customFormat="1" ht="30" customHeight="1" x14ac:dyDescent="0.2">
      <c r="A1069" s="219" t="s">
        <v>157</v>
      </c>
      <c r="B1069" s="289" t="s">
        <v>981</v>
      </c>
      <c r="C1069" s="348" t="s">
        <v>159</v>
      </c>
      <c r="D1069" s="349" t="s">
        <v>112</v>
      </c>
      <c r="E1069" s="292"/>
      <c r="F1069" s="300"/>
      <c r="G1069" s="297"/>
      <c r="H1069" s="347"/>
    </row>
    <row r="1070" spans="1:9" s="14" customFormat="1" ht="33" customHeight="1" x14ac:dyDescent="0.2">
      <c r="A1070" s="219" t="s">
        <v>160</v>
      </c>
      <c r="B1070" s="298" t="s">
        <v>70</v>
      </c>
      <c r="C1070" s="350" t="s">
        <v>161</v>
      </c>
      <c r="D1070" s="291"/>
      <c r="E1070" s="292" t="s">
        <v>113</v>
      </c>
      <c r="F1070" s="300">
        <v>5</v>
      </c>
      <c r="G1070" s="294"/>
      <c r="H1070" s="295">
        <f t="shared" ref="H1070:H1073" si="166">ROUND(G1070*F1070,2)</f>
        <v>0</v>
      </c>
    </row>
    <row r="1071" spans="1:9" s="14" customFormat="1" ht="33" customHeight="1" x14ac:dyDescent="0.2">
      <c r="A1071" s="219" t="s">
        <v>162</v>
      </c>
      <c r="B1071" s="298" t="s">
        <v>73</v>
      </c>
      <c r="C1071" s="350" t="s">
        <v>163</v>
      </c>
      <c r="D1071" s="291"/>
      <c r="E1071" s="292" t="s">
        <v>113</v>
      </c>
      <c r="F1071" s="300">
        <v>5</v>
      </c>
      <c r="G1071" s="294"/>
      <c r="H1071" s="295">
        <f t="shared" si="166"/>
        <v>0</v>
      </c>
    </row>
    <row r="1072" spans="1:9" s="14" customFormat="1" ht="30" customHeight="1" x14ac:dyDescent="0.2">
      <c r="A1072" s="219" t="s">
        <v>431</v>
      </c>
      <c r="B1072" s="298" t="s">
        <v>195</v>
      </c>
      <c r="C1072" s="350" t="s">
        <v>432</v>
      </c>
      <c r="D1072" s="291"/>
      <c r="E1072" s="292" t="s">
        <v>113</v>
      </c>
      <c r="F1072" s="300">
        <v>1</v>
      </c>
      <c r="G1072" s="294"/>
      <c r="H1072" s="295">
        <f t="shared" si="166"/>
        <v>0</v>
      </c>
    </row>
    <row r="1073" spans="1:8" s="14" customFormat="1" ht="30" customHeight="1" x14ac:dyDescent="0.2">
      <c r="A1073" s="219" t="s">
        <v>433</v>
      </c>
      <c r="B1073" s="298" t="s">
        <v>197</v>
      </c>
      <c r="C1073" s="350" t="s">
        <v>434</v>
      </c>
      <c r="D1073" s="291"/>
      <c r="E1073" s="292" t="s">
        <v>113</v>
      </c>
      <c r="F1073" s="300">
        <v>1</v>
      </c>
      <c r="G1073" s="294"/>
      <c r="H1073" s="295">
        <f t="shared" si="166"/>
        <v>0</v>
      </c>
    </row>
    <row r="1074" spans="1:8" s="23" customFormat="1" ht="30" customHeight="1" x14ac:dyDescent="0.2">
      <c r="A1074" s="219" t="s">
        <v>455</v>
      </c>
      <c r="B1074" s="289" t="s">
        <v>982</v>
      </c>
      <c r="C1074" s="351" t="s">
        <v>457</v>
      </c>
      <c r="D1074" s="291" t="s">
        <v>134</v>
      </c>
      <c r="E1074" s="292"/>
      <c r="F1074" s="300"/>
      <c r="G1074" s="297"/>
      <c r="H1074" s="347"/>
    </row>
    <row r="1075" spans="1:8" s="23" customFormat="1" ht="30" customHeight="1" x14ac:dyDescent="0.2">
      <c r="A1075" s="219" t="s">
        <v>547</v>
      </c>
      <c r="B1075" s="298" t="s">
        <v>70</v>
      </c>
      <c r="C1075" s="351" t="s">
        <v>548</v>
      </c>
      <c r="D1075" s="291"/>
      <c r="E1075" s="292" t="s">
        <v>113</v>
      </c>
      <c r="F1075" s="300">
        <v>7</v>
      </c>
      <c r="G1075" s="294"/>
      <c r="H1075" s="295">
        <f>ROUND(G1075*F1075,2)</f>
        <v>0</v>
      </c>
    </row>
    <row r="1076" spans="1:8" s="25" customFormat="1" ht="30" customHeight="1" x14ac:dyDescent="0.2">
      <c r="A1076" s="219" t="s">
        <v>458</v>
      </c>
      <c r="B1076" s="289" t="s">
        <v>983</v>
      </c>
      <c r="C1076" s="351" t="s">
        <v>460</v>
      </c>
      <c r="D1076" s="291" t="s">
        <v>134</v>
      </c>
      <c r="E1076" s="292"/>
      <c r="F1076" s="300"/>
      <c r="G1076" s="295"/>
      <c r="H1076" s="295"/>
    </row>
    <row r="1077" spans="1:8" s="23" customFormat="1" ht="30" customHeight="1" x14ac:dyDescent="0.2">
      <c r="A1077" s="219" t="s">
        <v>461</v>
      </c>
      <c r="B1077" s="298" t="s">
        <v>70</v>
      </c>
      <c r="C1077" s="351" t="s">
        <v>551</v>
      </c>
      <c r="D1077" s="291"/>
      <c r="E1077" s="292"/>
      <c r="F1077" s="300"/>
      <c r="G1077" s="297"/>
      <c r="H1077" s="347"/>
    </row>
    <row r="1078" spans="1:8" s="14" customFormat="1" ht="30" customHeight="1" x14ac:dyDescent="0.2">
      <c r="A1078" s="257" t="s">
        <v>463</v>
      </c>
      <c r="B1078" s="299" t="s">
        <v>169</v>
      </c>
      <c r="C1078" s="290" t="s">
        <v>552</v>
      </c>
      <c r="D1078" s="291"/>
      <c r="E1078" s="292" t="s">
        <v>113</v>
      </c>
      <c r="F1078" s="300">
        <v>5</v>
      </c>
      <c r="G1078" s="294"/>
      <c r="H1078" s="295">
        <f t="shared" ref="H1078" si="167">ROUND(G1078*F1078,2)</f>
        <v>0</v>
      </c>
    </row>
    <row r="1079" spans="1:8" s="14" customFormat="1" ht="30" customHeight="1" x14ac:dyDescent="0.2">
      <c r="A1079" s="257" t="s">
        <v>463</v>
      </c>
      <c r="B1079" s="299" t="s">
        <v>191</v>
      </c>
      <c r="C1079" s="290" t="s">
        <v>554</v>
      </c>
      <c r="D1079" s="291"/>
      <c r="E1079" s="292" t="s">
        <v>113</v>
      </c>
      <c r="F1079" s="300">
        <v>3</v>
      </c>
      <c r="G1079" s="294"/>
      <c r="H1079" s="295">
        <f t="shared" ref="H1079" si="168">ROUND(G1079*F1079,2)</f>
        <v>0</v>
      </c>
    </row>
    <row r="1080" spans="1:8" s="14" customFormat="1" ht="30" customHeight="1" x14ac:dyDescent="0.2">
      <c r="A1080" s="219" t="s">
        <v>465</v>
      </c>
      <c r="B1080" s="289" t="s">
        <v>984</v>
      </c>
      <c r="C1080" s="290" t="s">
        <v>467</v>
      </c>
      <c r="D1080" s="291" t="s">
        <v>134</v>
      </c>
      <c r="E1080" s="292" t="s">
        <v>113</v>
      </c>
      <c r="F1080" s="300">
        <v>14</v>
      </c>
      <c r="G1080" s="294"/>
      <c r="H1080" s="295">
        <f t="shared" ref="H1080" si="169">ROUND(G1080*F1080,2)</f>
        <v>0</v>
      </c>
    </row>
    <row r="1081" spans="1:8" s="14" customFormat="1" ht="30" customHeight="1" x14ac:dyDescent="0.2">
      <c r="A1081" s="15" t="s">
        <v>144</v>
      </c>
      <c r="B1081" s="16" t="s">
        <v>985</v>
      </c>
      <c r="C1081" s="8" t="s">
        <v>146</v>
      </c>
      <c r="D1081" s="9" t="s">
        <v>134</v>
      </c>
      <c r="E1081" s="10" t="s">
        <v>113</v>
      </c>
      <c r="F1081" s="17">
        <v>12</v>
      </c>
      <c r="G1081" s="12"/>
      <c r="H1081" s="13">
        <f t="shared" ref="H1081" si="170">ROUND(G1081*F1081,2)</f>
        <v>0</v>
      </c>
    </row>
    <row r="1082" spans="1:8" ht="33" customHeight="1" x14ac:dyDescent="0.2">
      <c r="A1082" s="52"/>
      <c r="B1082" s="99" t="s">
        <v>1</v>
      </c>
      <c r="C1082" s="65" t="s">
        <v>22</v>
      </c>
      <c r="D1082" s="60"/>
      <c r="E1082" s="81"/>
      <c r="F1082" s="61"/>
      <c r="G1082" s="62"/>
      <c r="H1082" s="62"/>
    </row>
    <row r="1083" spans="1:8" s="14" customFormat="1" ht="33" customHeight="1" x14ac:dyDescent="0.2">
      <c r="A1083" s="15" t="s">
        <v>128</v>
      </c>
      <c r="B1083" s="156" t="s">
        <v>986</v>
      </c>
      <c r="C1083" s="157" t="s">
        <v>130</v>
      </c>
      <c r="D1083" s="158" t="s">
        <v>112</v>
      </c>
      <c r="E1083" s="159" t="s">
        <v>113</v>
      </c>
      <c r="F1083" s="160">
        <v>30</v>
      </c>
      <c r="G1083" s="161"/>
      <c r="H1083" s="162">
        <f>ROUND(G1083*F1083,2)</f>
        <v>0</v>
      </c>
    </row>
    <row r="1084" spans="1:8" s="14" customFormat="1" ht="30" customHeight="1" x14ac:dyDescent="0.2">
      <c r="A1084" s="15" t="s">
        <v>131</v>
      </c>
      <c r="B1084" s="91" t="s">
        <v>987</v>
      </c>
      <c r="C1084" s="112" t="s">
        <v>133</v>
      </c>
      <c r="D1084" s="93" t="s">
        <v>134</v>
      </c>
      <c r="E1084" s="94"/>
      <c r="F1084" s="95"/>
      <c r="G1084" s="115"/>
      <c r="H1084" s="97"/>
    </row>
    <row r="1085" spans="1:8" s="14" customFormat="1" ht="30" customHeight="1" x14ac:dyDescent="0.2">
      <c r="A1085" s="219" t="s">
        <v>135</v>
      </c>
      <c r="B1085" s="298" t="s">
        <v>70</v>
      </c>
      <c r="C1085" s="290" t="s">
        <v>136</v>
      </c>
      <c r="D1085" s="291"/>
      <c r="E1085" s="292" t="s">
        <v>137</v>
      </c>
      <c r="F1085" s="301">
        <v>1</v>
      </c>
      <c r="G1085" s="294"/>
      <c r="H1085" s="295">
        <f>ROUND(G1085*F1085,2)</f>
        <v>0</v>
      </c>
    </row>
    <row r="1086" spans="1:8" s="14" customFormat="1" ht="30" customHeight="1" x14ac:dyDescent="0.2">
      <c r="A1086" s="219" t="s">
        <v>125</v>
      </c>
      <c r="B1086" s="289" t="s">
        <v>988</v>
      </c>
      <c r="C1086" s="350" t="s">
        <v>127</v>
      </c>
      <c r="D1086" s="349" t="s">
        <v>112</v>
      </c>
      <c r="E1086" s="292"/>
      <c r="F1086" s="300"/>
      <c r="G1086" s="297"/>
      <c r="H1086" s="347"/>
    </row>
    <row r="1087" spans="1:8" s="14" customFormat="1" ht="30" customHeight="1" x14ac:dyDescent="0.2">
      <c r="A1087" s="219" t="s">
        <v>332</v>
      </c>
      <c r="B1087" s="298" t="s">
        <v>70</v>
      </c>
      <c r="C1087" s="290" t="s">
        <v>333</v>
      </c>
      <c r="D1087" s="291"/>
      <c r="E1087" s="292" t="s">
        <v>113</v>
      </c>
      <c r="F1087" s="300">
        <v>5</v>
      </c>
      <c r="G1087" s="294"/>
      <c r="H1087" s="295">
        <f t="shared" ref="H1087:H1095" si="171">ROUND(G1087*F1087,2)</f>
        <v>0</v>
      </c>
    </row>
    <row r="1088" spans="1:8" s="14" customFormat="1" ht="30" customHeight="1" x14ac:dyDescent="0.2">
      <c r="A1088" s="219" t="s">
        <v>123</v>
      </c>
      <c r="B1088" s="298" t="s">
        <v>73</v>
      </c>
      <c r="C1088" s="290" t="s">
        <v>124</v>
      </c>
      <c r="D1088" s="291"/>
      <c r="E1088" s="292" t="s">
        <v>113</v>
      </c>
      <c r="F1088" s="300">
        <v>1</v>
      </c>
      <c r="G1088" s="294"/>
      <c r="H1088" s="295">
        <f t="shared" si="171"/>
        <v>0</v>
      </c>
    </row>
    <row r="1089" spans="1:8" s="14" customFormat="1" ht="30" customHeight="1" x14ac:dyDescent="0.2">
      <c r="A1089" s="219" t="s">
        <v>334</v>
      </c>
      <c r="B1089" s="298" t="s">
        <v>195</v>
      </c>
      <c r="C1089" s="290" t="s">
        <v>335</v>
      </c>
      <c r="D1089" s="291"/>
      <c r="E1089" s="292" t="s">
        <v>113</v>
      </c>
      <c r="F1089" s="300">
        <v>1</v>
      </c>
      <c r="G1089" s="294"/>
      <c r="H1089" s="295">
        <f t="shared" si="171"/>
        <v>0</v>
      </c>
    </row>
    <row r="1090" spans="1:8" s="14" customFormat="1" ht="30" customHeight="1" x14ac:dyDescent="0.2">
      <c r="A1090" s="219" t="s">
        <v>336</v>
      </c>
      <c r="B1090" s="298" t="s">
        <v>197</v>
      </c>
      <c r="C1090" s="290" t="s">
        <v>337</v>
      </c>
      <c r="D1090" s="291"/>
      <c r="E1090" s="292" t="s">
        <v>113</v>
      </c>
      <c r="F1090" s="300">
        <v>5</v>
      </c>
      <c r="G1090" s="294"/>
      <c r="H1090" s="295">
        <f t="shared" si="171"/>
        <v>0</v>
      </c>
    </row>
    <row r="1091" spans="1:8" s="14" customFormat="1" ht="30" customHeight="1" x14ac:dyDescent="0.2">
      <c r="A1091" s="219" t="s">
        <v>109</v>
      </c>
      <c r="B1091" s="289" t="s">
        <v>989</v>
      </c>
      <c r="C1091" s="290" t="s">
        <v>111</v>
      </c>
      <c r="D1091" s="349" t="s">
        <v>112</v>
      </c>
      <c r="E1091" s="292" t="s">
        <v>113</v>
      </c>
      <c r="F1091" s="300">
        <v>20</v>
      </c>
      <c r="G1091" s="294"/>
      <c r="H1091" s="295">
        <f t="shared" si="171"/>
        <v>0</v>
      </c>
    </row>
    <row r="1092" spans="1:8" s="14" customFormat="1" ht="30" customHeight="1" x14ac:dyDescent="0.2">
      <c r="A1092" s="219" t="s">
        <v>114</v>
      </c>
      <c r="B1092" s="289" t="s">
        <v>990</v>
      </c>
      <c r="C1092" s="290" t="s">
        <v>116</v>
      </c>
      <c r="D1092" s="349" t="s">
        <v>112</v>
      </c>
      <c r="E1092" s="292" t="s">
        <v>113</v>
      </c>
      <c r="F1092" s="300">
        <v>5</v>
      </c>
      <c r="G1092" s="294"/>
      <c r="H1092" s="295">
        <f t="shared" si="171"/>
        <v>0</v>
      </c>
    </row>
    <row r="1093" spans="1:8" s="14" customFormat="1" ht="30" customHeight="1" x14ac:dyDescent="0.2">
      <c r="A1093" s="219" t="s">
        <v>117</v>
      </c>
      <c r="B1093" s="289" t="s">
        <v>991</v>
      </c>
      <c r="C1093" s="290" t="s">
        <v>119</v>
      </c>
      <c r="D1093" s="349" t="s">
        <v>112</v>
      </c>
      <c r="E1093" s="292" t="s">
        <v>113</v>
      </c>
      <c r="F1093" s="300">
        <v>50</v>
      </c>
      <c r="G1093" s="294"/>
      <c r="H1093" s="295">
        <f t="shared" si="171"/>
        <v>0</v>
      </c>
    </row>
    <row r="1094" spans="1:8" s="14" customFormat="1" ht="30" customHeight="1" x14ac:dyDescent="0.2">
      <c r="A1094" s="257" t="s">
        <v>120</v>
      </c>
      <c r="B1094" s="352" t="s">
        <v>992</v>
      </c>
      <c r="C1094" s="350" t="s">
        <v>122</v>
      </c>
      <c r="D1094" s="349" t="s">
        <v>112</v>
      </c>
      <c r="E1094" s="353" t="s">
        <v>113</v>
      </c>
      <c r="F1094" s="354">
        <v>25</v>
      </c>
      <c r="G1094" s="355"/>
      <c r="H1094" s="356">
        <f t="shared" si="171"/>
        <v>0</v>
      </c>
    </row>
    <row r="1095" spans="1:8" s="14" customFormat="1" ht="30" customHeight="1" x14ac:dyDescent="0.2">
      <c r="A1095" s="219" t="s">
        <v>338</v>
      </c>
      <c r="B1095" s="289" t="s">
        <v>993</v>
      </c>
      <c r="C1095" s="350" t="s">
        <v>340</v>
      </c>
      <c r="D1095" s="349" t="s">
        <v>112</v>
      </c>
      <c r="E1095" s="292" t="s">
        <v>113</v>
      </c>
      <c r="F1095" s="300">
        <v>2</v>
      </c>
      <c r="G1095" s="294"/>
      <c r="H1095" s="295">
        <f t="shared" si="171"/>
        <v>0</v>
      </c>
    </row>
    <row r="1096" spans="1:8" ht="33" customHeight="1" x14ac:dyDescent="0.2">
      <c r="A1096" s="52"/>
      <c r="B1096" s="357" t="s">
        <v>1</v>
      </c>
      <c r="C1096" s="343" t="s">
        <v>23</v>
      </c>
      <c r="D1096" s="344"/>
      <c r="E1096" s="358"/>
      <c r="F1096" s="344"/>
      <c r="G1096" s="346"/>
      <c r="H1096" s="346"/>
    </row>
    <row r="1097" spans="1:8" s="14" customFormat="1" ht="30" customHeight="1" x14ac:dyDescent="0.2">
      <c r="A1097" s="222" t="s">
        <v>102</v>
      </c>
      <c r="B1097" s="289" t="s">
        <v>994</v>
      </c>
      <c r="C1097" s="290" t="s">
        <v>103</v>
      </c>
      <c r="D1097" s="291" t="s">
        <v>104</v>
      </c>
      <c r="E1097" s="292"/>
      <c r="F1097" s="296"/>
      <c r="G1097" s="297"/>
      <c r="H1097" s="295"/>
    </row>
    <row r="1098" spans="1:8" s="14" customFormat="1" ht="30" customHeight="1" x14ac:dyDescent="0.2">
      <c r="A1098" s="222" t="s">
        <v>105</v>
      </c>
      <c r="B1098" s="298" t="s">
        <v>70</v>
      </c>
      <c r="C1098" s="290" t="s">
        <v>106</v>
      </c>
      <c r="D1098" s="291"/>
      <c r="E1098" s="292" t="s">
        <v>65</v>
      </c>
      <c r="F1098" s="293">
        <v>800</v>
      </c>
      <c r="G1098" s="294"/>
      <c r="H1098" s="295">
        <f>ROUND(G1098*F1098,2)</f>
        <v>0</v>
      </c>
    </row>
    <row r="1099" spans="1:8" s="14" customFormat="1" ht="30" customHeight="1" x14ac:dyDescent="0.2">
      <c r="A1099" s="6" t="s">
        <v>107</v>
      </c>
      <c r="B1099" s="7" t="s">
        <v>73</v>
      </c>
      <c r="C1099" s="8" t="s">
        <v>108</v>
      </c>
      <c r="D1099" s="9"/>
      <c r="E1099" s="10" t="s">
        <v>65</v>
      </c>
      <c r="F1099" s="20">
        <v>6005</v>
      </c>
      <c r="G1099" s="12"/>
      <c r="H1099" s="13">
        <f>ROUND(G1099*F1099,2)</f>
        <v>0</v>
      </c>
    </row>
    <row r="1100" spans="1:8" ht="33" customHeight="1" x14ac:dyDescent="0.2">
      <c r="A1100" s="52"/>
      <c r="B1100" s="58" t="s">
        <v>1</v>
      </c>
      <c r="C1100" s="121" t="s">
        <v>24</v>
      </c>
      <c r="D1100" s="60"/>
      <c r="E1100" s="66"/>
      <c r="F1100" s="60"/>
      <c r="G1100" s="122"/>
      <c r="H1100" s="62"/>
    </row>
    <row r="1101" spans="1:8" s="14" customFormat="1" ht="30" customHeight="1" x14ac:dyDescent="0.2">
      <c r="A1101" s="15"/>
      <c r="B1101" s="16" t="s">
        <v>1085</v>
      </c>
      <c r="C1101" s="83" t="s">
        <v>471</v>
      </c>
      <c r="D1101" s="82" t="s">
        <v>607</v>
      </c>
      <c r="E1101" s="10" t="s">
        <v>113</v>
      </c>
      <c r="F1101" s="17">
        <v>4</v>
      </c>
      <c r="G1101" s="12"/>
      <c r="H1101" s="13">
        <f t="shared" ref="H1101" si="172">ROUND(G1101*F1101,2)</f>
        <v>0</v>
      </c>
    </row>
    <row r="1102" spans="1:8" ht="50.1" customHeight="1" thickBot="1" x14ac:dyDescent="0.25">
      <c r="A1102" s="106"/>
      <c r="B1102" s="107" t="s">
        <v>46</v>
      </c>
      <c r="C1102" s="463" t="str">
        <f>C1006</f>
        <v>WALLER AVENUE - 45.0m WEST OF VINCENT STREET TO PEMBINA HIGHWAY
(ASPHALT REHABILITATION)</v>
      </c>
      <c r="D1102" s="464"/>
      <c r="E1102" s="464"/>
      <c r="F1102" s="465"/>
      <c r="G1102" s="106" t="s">
        <v>16</v>
      </c>
      <c r="H1102" s="106">
        <f>SUM(H1006:H1101)</f>
        <v>0</v>
      </c>
    </row>
    <row r="1103" spans="1:8" s="22" customFormat="1" ht="33" customHeight="1" thickTop="1" x14ac:dyDescent="0.2">
      <c r="A1103" s="55"/>
      <c r="B1103" s="56" t="s">
        <v>47</v>
      </c>
      <c r="C1103" s="469" t="s">
        <v>495</v>
      </c>
      <c r="D1103" s="470"/>
      <c r="E1103" s="470"/>
      <c r="F1103" s="471"/>
      <c r="G1103" s="57"/>
      <c r="H1103" s="57" t="s">
        <v>1</v>
      </c>
    </row>
    <row r="1104" spans="1:8" ht="33" customHeight="1" x14ac:dyDescent="0.2">
      <c r="A1104" s="52"/>
      <c r="B1104" s="58"/>
      <c r="C1104" s="59" t="s">
        <v>18</v>
      </c>
      <c r="D1104" s="60"/>
      <c r="E1104" s="61" t="s">
        <v>1</v>
      </c>
      <c r="F1104" s="61" t="s">
        <v>1</v>
      </c>
      <c r="G1104" s="62" t="s">
        <v>1</v>
      </c>
      <c r="H1104" s="62"/>
    </row>
    <row r="1105" spans="1:8" s="14" customFormat="1" ht="33" customHeight="1" x14ac:dyDescent="0.2">
      <c r="A1105" s="63" t="s">
        <v>74</v>
      </c>
      <c r="B1105" s="16" t="s">
        <v>995</v>
      </c>
      <c r="C1105" s="8" t="s">
        <v>76</v>
      </c>
      <c r="D1105" s="9" t="s">
        <v>59</v>
      </c>
      <c r="E1105" s="10"/>
      <c r="F1105" s="64"/>
      <c r="G1105" s="18"/>
      <c r="H1105" s="13"/>
    </row>
    <row r="1106" spans="1:8" s="14" customFormat="1" ht="33" customHeight="1" x14ac:dyDescent="0.2">
      <c r="A1106" s="220" t="s">
        <v>77</v>
      </c>
      <c r="B1106" s="298" t="s">
        <v>70</v>
      </c>
      <c r="C1106" s="290" t="s">
        <v>78</v>
      </c>
      <c r="D1106" s="291" t="s">
        <v>1</v>
      </c>
      <c r="E1106" s="292" t="s">
        <v>60</v>
      </c>
      <c r="F1106" s="293">
        <v>5</v>
      </c>
      <c r="G1106" s="294"/>
      <c r="H1106" s="295">
        <f t="shared" ref="H1106:H1108" si="173">ROUND(G1106*F1106,2)</f>
        <v>0</v>
      </c>
    </row>
    <row r="1107" spans="1:8" s="14" customFormat="1" ht="30" customHeight="1" x14ac:dyDescent="0.2">
      <c r="A1107" s="219" t="s">
        <v>79</v>
      </c>
      <c r="B1107" s="289" t="s">
        <v>996</v>
      </c>
      <c r="C1107" s="290" t="s">
        <v>81</v>
      </c>
      <c r="D1107" s="291" t="s">
        <v>59</v>
      </c>
      <c r="E1107" s="292" t="s">
        <v>65</v>
      </c>
      <c r="F1107" s="293">
        <v>20</v>
      </c>
      <c r="G1107" s="294"/>
      <c r="H1107" s="295">
        <f t="shared" si="173"/>
        <v>0</v>
      </c>
    </row>
    <row r="1108" spans="1:8" s="14" customFormat="1" ht="30" customHeight="1" x14ac:dyDescent="0.2">
      <c r="A1108" s="219" t="s">
        <v>368</v>
      </c>
      <c r="B1108" s="289" t="s">
        <v>997</v>
      </c>
      <c r="C1108" s="290" t="s">
        <v>370</v>
      </c>
      <c r="D1108" s="291" t="s">
        <v>64</v>
      </c>
      <c r="E1108" s="292" t="s">
        <v>60</v>
      </c>
      <c r="F1108" s="293">
        <v>15</v>
      </c>
      <c r="G1108" s="294"/>
      <c r="H1108" s="295">
        <f t="shared" si="173"/>
        <v>0</v>
      </c>
    </row>
    <row r="1109" spans="1:8" ht="33" customHeight="1" x14ac:dyDescent="0.2">
      <c r="A1109" s="52"/>
      <c r="B1109" s="357" t="s">
        <v>1</v>
      </c>
      <c r="C1109" s="343" t="s">
        <v>32</v>
      </c>
      <c r="D1109" s="344"/>
      <c r="E1109" s="358"/>
      <c r="F1109" s="344"/>
      <c r="G1109" s="346"/>
      <c r="H1109" s="346"/>
    </row>
    <row r="1110" spans="1:8" s="14" customFormat="1" ht="30" customHeight="1" x14ac:dyDescent="0.2">
      <c r="A1110" s="222" t="s">
        <v>95</v>
      </c>
      <c r="B1110" s="289" t="s">
        <v>998</v>
      </c>
      <c r="C1110" s="290" t="s">
        <v>97</v>
      </c>
      <c r="D1110" s="291" t="s">
        <v>59</v>
      </c>
      <c r="E1110" s="292"/>
      <c r="F1110" s="296"/>
      <c r="G1110" s="297"/>
      <c r="H1110" s="295"/>
    </row>
    <row r="1111" spans="1:8" s="14" customFormat="1" ht="30" customHeight="1" x14ac:dyDescent="0.2">
      <c r="A1111" s="222" t="s">
        <v>100</v>
      </c>
      <c r="B1111" s="298" t="s">
        <v>70</v>
      </c>
      <c r="C1111" s="290" t="s">
        <v>101</v>
      </c>
      <c r="D1111" s="291" t="s">
        <v>1</v>
      </c>
      <c r="E1111" s="292" t="s">
        <v>65</v>
      </c>
      <c r="F1111" s="293">
        <v>10</v>
      </c>
      <c r="G1111" s="294"/>
      <c r="H1111" s="295">
        <f>ROUND(G1111*F1111,2)</f>
        <v>0</v>
      </c>
    </row>
    <row r="1112" spans="1:8" s="14" customFormat="1" ht="30" customHeight="1" x14ac:dyDescent="0.2">
      <c r="A1112" s="222" t="s">
        <v>254</v>
      </c>
      <c r="B1112" s="289" t="s">
        <v>999</v>
      </c>
      <c r="C1112" s="290" t="s">
        <v>256</v>
      </c>
      <c r="D1112" s="291" t="s">
        <v>224</v>
      </c>
      <c r="E1112" s="292"/>
      <c r="F1112" s="296"/>
      <c r="G1112" s="297"/>
      <c r="H1112" s="295"/>
    </row>
    <row r="1113" spans="1:8" s="14" customFormat="1" ht="30" customHeight="1" x14ac:dyDescent="0.2">
      <c r="A1113" s="222" t="s">
        <v>486</v>
      </c>
      <c r="B1113" s="298" t="s">
        <v>70</v>
      </c>
      <c r="C1113" s="290" t="s">
        <v>496</v>
      </c>
      <c r="D1113" s="291" t="s">
        <v>218</v>
      </c>
      <c r="E1113" s="292" t="s">
        <v>65</v>
      </c>
      <c r="F1113" s="293">
        <v>75</v>
      </c>
      <c r="G1113" s="294"/>
      <c r="H1113" s="295">
        <f t="shared" ref="H1113" si="174">ROUND(G1113*F1113,2)</f>
        <v>0</v>
      </c>
    </row>
    <row r="1114" spans="1:8" s="14" customFormat="1" ht="30" customHeight="1" x14ac:dyDescent="0.2">
      <c r="A1114" s="222" t="s">
        <v>221</v>
      </c>
      <c r="B1114" s="289" t="s">
        <v>1000</v>
      </c>
      <c r="C1114" s="290" t="s">
        <v>223</v>
      </c>
      <c r="D1114" s="291" t="s">
        <v>224</v>
      </c>
      <c r="E1114" s="292"/>
      <c r="F1114" s="296"/>
      <c r="G1114" s="297"/>
      <c r="H1114" s="295"/>
    </row>
    <row r="1115" spans="1:8" s="14" customFormat="1" ht="30" customHeight="1" x14ac:dyDescent="0.2">
      <c r="A1115" s="222" t="s">
        <v>216</v>
      </c>
      <c r="B1115" s="298" t="s">
        <v>70</v>
      </c>
      <c r="C1115" s="290" t="s">
        <v>217</v>
      </c>
      <c r="D1115" s="291" t="s">
        <v>218</v>
      </c>
      <c r="E1115" s="292"/>
      <c r="F1115" s="296"/>
      <c r="G1115" s="297"/>
      <c r="H1115" s="295"/>
    </row>
    <row r="1116" spans="1:8" s="14" customFormat="1" ht="30" customHeight="1" x14ac:dyDescent="0.2">
      <c r="A1116" s="222" t="s">
        <v>219</v>
      </c>
      <c r="B1116" s="299" t="s">
        <v>169</v>
      </c>
      <c r="C1116" s="290" t="s">
        <v>220</v>
      </c>
      <c r="D1116" s="291"/>
      <c r="E1116" s="292" t="s">
        <v>65</v>
      </c>
      <c r="F1116" s="293">
        <v>5</v>
      </c>
      <c r="G1116" s="294"/>
      <c r="H1116" s="295">
        <f>ROUND(G1116*F1116,2)</f>
        <v>0</v>
      </c>
    </row>
    <row r="1117" spans="1:8" s="14" customFormat="1" ht="30" customHeight="1" x14ac:dyDescent="0.2">
      <c r="A1117" s="222" t="s">
        <v>266</v>
      </c>
      <c r="B1117" s="299" t="s">
        <v>191</v>
      </c>
      <c r="C1117" s="290" t="s">
        <v>267</v>
      </c>
      <c r="D1117" s="291"/>
      <c r="E1117" s="292" t="s">
        <v>65</v>
      </c>
      <c r="F1117" s="293">
        <v>15</v>
      </c>
      <c r="G1117" s="294"/>
      <c r="H1117" s="295">
        <f>ROUND(G1117*F1117,2)</f>
        <v>0</v>
      </c>
    </row>
    <row r="1118" spans="1:8" s="14" customFormat="1" ht="30" customHeight="1" x14ac:dyDescent="0.2">
      <c r="A1118" s="222" t="s">
        <v>285</v>
      </c>
      <c r="B1118" s="289" t="s">
        <v>1001</v>
      </c>
      <c r="C1118" s="290" t="s">
        <v>287</v>
      </c>
      <c r="D1118" s="291" t="s">
        <v>288</v>
      </c>
      <c r="E1118" s="292"/>
      <c r="F1118" s="296"/>
      <c r="G1118" s="297"/>
      <c r="H1118" s="295"/>
    </row>
    <row r="1119" spans="1:8" s="14" customFormat="1" ht="33" customHeight="1" x14ac:dyDescent="0.2">
      <c r="A1119" s="222" t="s">
        <v>289</v>
      </c>
      <c r="B1119" s="298" t="s">
        <v>70</v>
      </c>
      <c r="C1119" s="290" t="s">
        <v>497</v>
      </c>
      <c r="D1119" s="291" t="s">
        <v>281</v>
      </c>
      <c r="E1119" s="292"/>
      <c r="F1119" s="296"/>
      <c r="G1119" s="295"/>
      <c r="H1119" s="295"/>
    </row>
    <row r="1120" spans="1:8" s="14" customFormat="1" ht="30" customHeight="1" x14ac:dyDescent="0.2">
      <c r="A1120" s="222" t="s">
        <v>1068</v>
      </c>
      <c r="B1120" s="299" t="s">
        <v>169</v>
      </c>
      <c r="C1120" s="290" t="s">
        <v>292</v>
      </c>
      <c r="D1120" s="291"/>
      <c r="E1120" s="292" t="s">
        <v>151</v>
      </c>
      <c r="F1120" s="293">
        <v>5</v>
      </c>
      <c r="G1120" s="294"/>
      <c r="H1120" s="295">
        <f>ROUND(G1120*F1120,2)</f>
        <v>0</v>
      </c>
    </row>
    <row r="1121" spans="1:8" s="14" customFormat="1" ht="30" customHeight="1" x14ac:dyDescent="0.2">
      <c r="A1121" s="222" t="s">
        <v>1069</v>
      </c>
      <c r="B1121" s="299" t="s">
        <v>191</v>
      </c>
      <c r="C1121" s="290" t="s">
        <v>293</v>
      </c>
      <c r="D1121" s="291"/>
      <c r="E1121" s="292" t="s">
        <v>151</v>
      </c>
      <c r="F1121" s="293">
        <v>20</v>
      </c>
      <c r="G1121" s="294"/>
      <c r="H1121" s="295">
        <f>ROUND(G1121*F1121,2)</f>
        <v>0</v>
      </c>
    </row>
    <row r="1122" spans="1:8" ht="33" customHeight="1" x14ac:dyDescent="0.2">
      <c r="A1122" s="52"/>
      <c r="B1122" s="345" t="s">
        <v>1</v>
      </c>
      <c r="C1122" s="343" t="s">
        <v>22</v>
      </c>
      <c r="D1122" s="344"/>
      <c r="E1122" s="345"/>
      <c r="F1122" s="342"/>
      <c r="G1122" s="346"/>
      <c r="H1122" s="346"/>
    </row>
    <row r="1123" spans="1:8" s="14" customFormat="1" ht="30" customHeight="1" x14ac:dyDescent="0.2">
      <c r="A1123" s="219" t="s">
        <v>338</v>
      </c>
      <c r="B1123" s="289" t="s">
        <v>1002</v>
      </c>
      <c r="C1123" s="350" t="s">
        <v>340</v>
      </c>
      <c r="D1123" s="349" t="s">
        <v>112</v>
      </c>
      <c r="E1123" s="292" t="s">
        <v>113</v>
      </c>
      <c r="F1123" s="300">
        <v>1</v>
      </c>
      <c r="G1123" s="294"/>
      <c r="H1123" s="295">
        <f t="shared" ref="H1123" si="175">ROUND(G1123*F1123,2)</f>
        <v>0</v>
      </c>
    </row>
    <row r="1124" spans="1:8" ht="33" customHeight="1" x14ac:dyDescent="0.2">
      <c r="A1124" s="52"/>
      <c r="B1124" s="357" t="s">
        <v>1</v>
      </c>
      <c r="C1124" s="343" t="s">
        <v>23</v>
      </c>
      <c r="D1124" s="344"/>
      <c r="E1124" s="358"/>
      <c r="F1124" s="344"/>
      <c r="G1124" s="346"/>
      <c r="H1124" s="346"/>
    </row>
    <row r="1125" spans="1:8" s="14" customFormat="1" ht="30" customHeight="1" x14ac:dyDescent="0.2">
      <c r="A1125" s="222" t="s">
        <v>102</v>
      </c>
      <c r="B1125" s="289" t="s">
        <v>1003</v>
      </c>
      <c r="C1125" s="290" t="s">
        <v>103</v>
      </c>
      <c r="D1125" s="291" t="s">
        <v>104</v>
      </c>
      <c r="E1125" s="292"/>
      <c r="F1125" s="296"/>
      <c r="G1125" s="297"/>
      <c r="H1125" s="295"/>
    </row>
    <row r="1126" spans="1:8" s="14" customFormat="1" ht="30" customHeight="1" x14ac:dyDescent="0.2">
      <c r="A1126" s="222" t="s">
        <v>105</v>
      </c>
      <c r="B1126" s="298" t="s">
        <v>70</v>
      </c>
      <c r="C1126" s="290" t="s">
        <v>106</v>
      </c>
      <c r="D1126" s="291"/>
      <c r="E1126" s="292" t="s">
        <v>65</v>
      </c>
      <c r="F1126" s="293">
        <v>5</v>
      </c>
      <c r="G1126" s="294"/>
      <c r="H1126" s="295">
        <f>ROUND(G1126*F1126,2)</f>
        <v>0</v>
      </c>
    </row>
    <row r="1127" spans="1:8" s="14" customFormat="1" ht="30" customHeight="1" x14ac:dyDescent="0.2">
      <c r="A1127" s="6" t="s">
        <v>107</v>
      </c>
      <c r="B1127" s="117" t="s">
        <v>73</v>
      </c>
      <c r="C1127" s="68" t="s">
        <v>108</v>
      </c>
      <c r="D1127" s="69"/>
      <c r="E1127" s="70" t="s">
        <v>65</v>
      </c>
      <c r="F1127" s="71">
        <v>15</v>
      </c>
      <c r="G1127" s="72"/>
      <c r="H1127" s="73">
        <f>ROUND(G1127*F1127,2)</f>
        <v>0</v>
      </c>
    </row>
    <row r="1128" spans="1:8" ht="33" customHeight="1" x14ac:dyDescent="0.2">
      <c r="A1128" s="52"/>
      <c r="B1128" s="139" t="s">
        <v>1</v>
      </c>
      <c r="C1128" s="116" t="s">
        <v>24</v>
      </c>
      <c r="D1128" s="76"/>
      <c r="E1128" s="140"/>
      <c r="F1128" s="76"/>
      <c r="G1128" s="79"/>
      <c r="H1128" s="79"/>
    </row>
    <row r="1129" spans="1:8" s="14" customFormat="1" ht="30" customHeight="1" x14ac:dyDescent="0.2">
      <c r="A1129" s="15"/>
      <c r="B1129" s="16" t="s">
        <v>1004</v>
      </c>
      <c r="C1129" s="8" t="s">
        <v>498</v>
      </c>
      <c r="D1129" s="82" t="s">
        <v>1006</v>
      </c>
      <c r="E1129" s="10" t="s">
        <v>113</v>
      </c>
      <c r="F1129" s="17">
        <v>1</v>
      </c>
      <c r="G1129" s="12"/>
      <c r="H1129" s="13">
        <f t="shared" ref="H1129:H1130" si="176">ROUND(G1129*F1129,2)</f>
        <v>0</v>
      </c>
    </row>
    <row r="1130" spans="1:8" s="14" customFormat="1" ht="30" customHeight="1" x14ac:dyDescent="0.2">
      <c r="A1130" s="15"/>
      <c r="B1130" s="16" t="s">
        <v>1005</v>
      </c>
      <c r="C1130" s="8" t="s">
        <v>499</v>
      </c>
      <c r="D1130" s="82" t="s">
        <v>1006</v>
      </c>
      <c r="E1130" s="10" t="s">
        <v>113</v>
      </c>
      <c r="F1130" s="17">
        <v>1</v>
      </c>
      <c r="G1130" s="12"/>
      <c r="H1130" s="13">
        <f t="shared" si="176"/>
        <v>0</v>
      </c>
    </row>
    <row r="1131" spans="1:8" ht="33" customHeight="1" thickBot="1" x14ac:dyDescent="0.25">
      <c r="A1131" s="106"/>
      <c r="B1131" s="107" t="s">
        <v>47</v>
      </c>
      <c r="C1131" s="463" t="str">
        <f>C1103</f>
        <v>PEMBINA HIGHWAY, MORLEY  AVENUE, AND STATION PLACE
(TRANSIT STOP IMPROVEMENTS)</v>
      </c>
      <c r="D1131" s="464"/>
      <c r="E1131" s="464"/>
      <c r="F1131" s="465"/>
      <c r="G1131" s="106" t="s">
        <v>16</v>
      </c>
      <c r="H1131" s="106">
        <f>SUM(H1103:H1130)</f>
        <v>0</v>
      </c>
    </row>
    <row r="1132" spans="1:8" s="22" customFormat="1" ht="33" customHeight="1" thickTop="1" x14ac:dyDescent="0.2">
      <c r="A1132" s="55"/>
      <c r="B1132" s="163" t="s">
        <v>49</v>
      </c>
      <c r="C1132" s="469" t="s">
        <v>500</v>
      </c>
      <c r="D1132" s="470"/>
      <c r="E1132" s="470"/>
      <c r="F1132" s="471"/>
      <c r="G1132" s="57"/>
      <c r="H1132" s="57" t="s">
        <v>1</v>
      </c>
    </row>
    <row r="1133" spans="1:8" ht="33" customHeight="1" x14ac:dyDescent="0.2">
      <c r="A1133" s="52"/>
      <c r="B1133" s="58"/>
      <c r="C1133" s="59" t="s">
        <v>18</v>
      </c>
      <c r="D1133" s="60"/>
      <c r="E1133" s="61" t="s">
        <v>1</v>
      </c>
      <c r="F1133" s="61" t="s">
        <v>1</v>
      </c>
      <c r="G1133" s="62" t="s">
        <v>1</v>
      </c>
      <c r="H1133" s="62"/>
    </row>
    <row r="1134" spans="1:8" s="14" customFormat="1" ht="33" customHeight="1" x14ac:dyDescent="0.2">
      <c r="A1134" s="63" t="s">
        <v>74</v>
      </c>
      <c r="B1134" s="16" t="s">
        <v>1007</v>
      </c>
      <c r="C1134" s="8" t="s">
        <v>76</v>
      </c>
      <c r="D1134" s="9" t="s">
        <v>59</v>
      </c>
      <c r="E1134" s="10"/>
      <c r="F1134" s="64"/>
      <c r="G1134" s="18"/>
      <c r="H1134" s="13"/>
    </row>
    <row r="1135" spans="1:8" s="14" customFormat="1" ht="33" customHeight="1" x14ac:dyDescent="0.2">
      <c r="A1135" s="220" t="s">
        <v>77</v>
      </c>
      <c r="B1135" s="298" t="s">
        <v>70</v>
      </c>
      <c r="C1135" s="290" t="s">
        <v>78</v>
      </c>
      <c r="D1135" s="291" t="s">
        <v>1</v>
      </c>
      <c r="E1135" s="292" t="s">
        <v>60</v>
      </c>
      <c r="F1135" s="293">
        <v>5</v>
      </c>
      <c r="G1135" s="294"/>
      <c r="H1135" s="295">
        <f t="shared" ref="H1135:H1137" si="177">ROUND(G1135*F1135,2)</f>
        <v>0</v>
      </c>
    </row>
    <row r="1136" spans="1:8" s="14" customFormat="1" ht="30" customHeight="1" x14ac:dyDescent="0.2">
      <c r="A1136" s="219" t="s">
        <v>79</v>
      </c>
      <c r="B1136" s="289" t="s">
        <v>1008</v>
      </c>
      <c r="C1136" s="290" t="s">
        <v>81</v>
      </c>
      <c r="D1136" s="291" t="s">
        <v>59</v>
      </c>
      <c r="E1136" s="292" t="s">
        <v>65</v>
      </c>
      <c r="F1136" s="293">
        <v>75</v>
      </c>
      <c r="G1136" s="294"/>
      <c r="H1136" s="295">
        <f t="shared" si="177"/>
        <v>0</v>
      </c>
    </row>
    <row r="1137" spans="1:8" s="14" customFormat="1" ht="30" customHeight="1" x14ac:dyDescent="0.2">
      <c r="A1137" s="219" t="s">
        <v>368</v>
      </c>
      <c r="B1137" s="289" t="s">
        <v>1009</v>
      </c>
      <c r="C1137" s="290" t="s">
        <v>370</v>
      </c>
      <c r="D1137" s="291" t="s">
        <v>64</v>
      </c>
      <c r="E1137" s="292" t="s">
        <v>60</v>
      </c>
      <c r="F1137" s="293">
        <v>15</v>
      </c>
      <c r="G1137" s="294"/>
      <c r="H1137" s="295">
        <f t="shared" si="177"/>
        <v>0</v>
      </c>
    </row>
    <row r="1138" spans="1:8" ht="33" customHeight="1" x14ac:dyDescent="0.2">
      <c r="A1138" s="52"/>
      <c r="B1138" s="357" t="s">
        <v>1</v>
      </c>
      <c r="C1138" s="343" t="s">
        <v>32</v>
      </c>
      <c r="D1138" s="344"/>
      <c r="E1138" s="358"/>
      <c r="F1138" s="344"/>
      <c r="G1138" s="346"/>
      <c r="H1138" s="346"/>
    </row>
    <row r="1139" spans="1:8" s="14" customFormat="1" ht="30" customHeight="1" x14ac:dyDescent="0.2">
      <c r="A1139" s="222" t="s">
        <v>95</v>
      </c>
      <c r="B1139" s="289" t="s">
        <v>1010</v>
      </c>
      <c r="C1139" s="290" t="s">
        <v>97</v>
      </c>
      <c r="D1139" s="291" t="s">
        <v>59</v>
      </c>
      <c r="E1139" s="292"/>
      <c r="F1139" s="296"/>
      <c r="G1139" s="297"/>
      <c r="H1139" s="295"/>
    </row>
    <row r="1140" spans="1:8" s="14" customFormat="1" ht="30" customHeight="1" x14ac:dyDescent="0.2">
      <c r="A1140" s="222" t="s">
        <v>98</v>
      </c>
      <c r="B1140" s="298" t="s">
        <v>70</v>
      </c>
      <c r="C1140" s="290" t="s">
        <v>99</v>
      </c>
      <c r="D1140" s="291" t="s">
        <v>1</v>
      </c>
      <c r="E1140" s="292" t="s">
        <v>65</v>
      </c>
      <c r="F1140" s="293">
        <v>45</v>
      </c>
      <c r="G1140" s="294"/>
      <c r="H1140" s="295">
        <f>ROUND(G1140*F1140,2)</f>
        <v>0</v>
      </c>
    </row>
    <row r="1141" spans="1:8" s="14" customFormat="1" ht="30" customHeight="1" x14ac:dyDescent="0.2">
      <c r="A1141" s="222" t="s">
        <v>384</v>
      </c>
      <c r="B1141" s="289" t="s">
        <v>1011</v>
      </c>
      <c r="C1141" s="290" t="s">
        <v>385</v>
      </c>
      <c r="D1141" s="291" t="s">
        <v>270</v>
      </c>
      <c r="E1141" s="292"/>
      <c r="F1141" s="296"/>
      <c r="G1141" s="297"/>
      <c r="H1141" s="295"/>
    </row>
    <row r="1142" spans="1:8" s="14" customFormat="1" ht="30" customHeight="1" x14ac:dyDescent="0.2">
      <c r="A1142" s="222" t="s">
        <v>388</v>
      </c>
      <c r="B1142" s="298" t="s">
        <v>70</v>
      </c>
      <c r="C1142" s="290" t="s">
        <v>389</v>
      </c>
      <c r="D1142" s="291" t="s">
        <v>1</v>
      </c>
      <c r="E1142" s="292" t="s">
        <v>65</v>
      </c>
      <c r="F1142" s="293">
        <v>20</v>
      </c>
      <c r="G1142" s="294"/>
      <c r="H1142" s="295">
        <f t="shared" ref="H1142:H1144" si="178">ROUND(G1142*F1142,2)</f>
        <v>0</v>
      </c>
    </row>
    <row r="1143" spans="1:8" s="14" customFormat="1" ht="30" customHeight="1" x14ac:dyDescent="0.2">
      <c r="A1143" s="222" t="s">
        <v>390</v>
      </c>
      <c r="B1143" s="298" t="s">
        <v>73</v>
      </c>
      <c r="C1143" s="290" t="s">
        <v>391</v>
      </c>
      <c r="D1143" s="291" t="s">
        <v>1</v>
      </c>
      <c r="E1143" s="292" t="s">
        <v>65</v>
      </c>
      <c r="F1143" s="293">
        <v>5</v>
      </c>
      <c r="G1143" s="294"/>
      <c r="H1143" s="295">
        <f t="shared" si="178"/>
        <v>0</v>
      </c>
    </row>
    <row r="1144" spans="1:8" s="14" customFormat="1" ht="30" customHeight="1" x14ac:dyDescent="0.2">
      <c r="A1144" s="222" t="s">
        <v>501</v>
      </c>
      <c r="B1144" s="298" t="s">
        <v>195</v>
      </c>
      <c r="C1144" s="290" t="s">
        <v>502</v>
      </c>
      <c r="D1144" s="291" t="s">
        <v>1</v>
      </c>
      <c r="E1144" s="292" t="s">
        <v>65</v>
      </c>
      <c r="F1144" s="293">
        <v>35</v>
      </c>
      <c r="G1144" s="294"/>
      <c r="H1144" s="295">
        <f t="shared" si="178"/>
        <v>0</v>
      </c>
    </row>
    <row r="1145" spans="1:8" s="14" customFormat="1" ht="30" customHeight="1" x14ac:dyDescent="0.2">
      <c r="A1145" s="222" t="s">
        <v>254</v>
      </c>
      <c r="B1145" s="289" t="s">
        <v>1012</v>
      </c>
      <c r="C1145" s="290" t="s">
        <v>256</v>
      </c>
      <c r="D1145" s="291" t="s">
        <v>224</v>
      </c>
      <c r="E1145" s="292"/>
      <c r="F1145" s="296"/>
      <c r="G1145" s="297"/>
      <c r="H1145" s="295"/>
    </row>
    <row r="1146" spans="1:8" s="14" customFormat="1" ht="30" customHeight="1" x14ac:dyDescent="0.2">
      <c r="A1146" s="222" t="s">
        <v>486</v>
      </c>
      <c r="B1146" s="298" t="s">
        <v>70</v>
      </c>
      <c r="C1146" s="290" t="s">
        <v>496</v>
      </c>
      <c r="D1146" s="291" t="s">
        <v>218</v>
      </c>
      <c r="E1146" s="292" t="s">
        <v>65</v>
      </c>
      <c r="F1146" s="293">
        <v>70</v>
      </c>
      <c r="G1146" s="294"/>
      <c r="H1146" s="295">
        <f t="shared" ref="H1146:H1148" si="179">ROUND(G1146*F1146,2)</f>
        <v>0</v>
      </c>
    </row>
    <row r="1147" spans="1:8" s="14" customFormat="1" ht="30" customHeight="1" x14ac:dyDescent="0.2">
      <c r="A1147" s="222" t="s">
        <v>503</v>
      </c>
      <c r="B1147" s="298" t="s">
        <v>73</v>
      </c>
      <c r="C1147" s="290" t="s">
        <v>430</v>
      </c>
      <c r="D1147" s="291" t="s">
        <v>399</v>
      </c>
      <c r="E1147" s="292" t="s">
        <v>65</v>
      </c>
      <c r="F1147" s="293">
        <v>5</v>
      </c>
      <c r="G1147" s="294"/>
      <c r="H1147" s="295">
        <f t="shared" si="179"/>
        <v>0</v>
      </c>
    </row>
    <row r="1148" spans="1:8" s="14" customFormat="1" ht="33" customHeight="1" x14ac:dyDescent="0.2">
      <c r="A1148" s="222" t="s">
        <v>257</v>
      </c>
      <c r="B1148" s="298" t="s">
        <v>195</v>
      </c>
      <c r="C1148" s="290" t="s">
        <v>258</v>
      </c>
      <c r="D1148" s="291" t="s">
        <v>259</v>
      </c>
      <c r="E1148" s="292" t="s">
        <v>65</v>
      </c>
      <c r="F1148" s="293">
        <v>35</v>
      </c>
      <c r="G1148" s="294"/>
      <c r="H1148" s="295">
        <f t="shared" si="179"/>
        <v>0</v>
      </c>
    </row>
    <row r="1149" spans="1:8" s="14" customFormat="1" ht="30" customHeight="1" x14ac:dyDescent="0.2">
      <c r="A1149" s="222" t="s">
        <v>221</v>
      </c>
      <c r="B1149" s="289" t="s">
        <v>1013</v>
      </c>
      <c r="C1149" s="290" t="s">
        <v>223</v>
      </c>
      <c r="D1149" s="291" t="s">
        <v>224</v>
      </c>
      <c r="E1149" s="292"/>
      <c r="F1149" s="296"/>
      <c r="G1149" s="297"/>
      <c r="H1149" s="295"/>
    </row>
    <row r="1150" spans="1:8" s="14" customFormat="1" ht="30" customHeight="1" x14ac:dyDescent="0.2">
      <c r="A1150" s="222" t="s">
        <v>216</v>
      </c>
      <c r="B1150" s="298" t="s">
        <v>70</v>
      </c>
      <c r="C1150" s="290" t="s">
        <v>217</v>
      </c>
      <c r="D1150" s="291" t="s">
        <v>218</v>
      </c>
      <c r="E1150" s="292"/>
      <c r="F1150" s="296"/>
      <c r="G1150" s="297"/>
      <c r="H1150" s="295"/>
    </row>
    <row r="1151" spans="1:8" s="14" customFormat="1" ht="30" customHeight="1" x14ac:dyDescent="0.2">
      <c r="A1151" s="222" t="s">
        <v>219</v>
      </c>
      <c r="B1151" s="299" t="s">
        <v>169</v>
      </c>
      <c r="C1151" s="290" t="s">
        <v>220</v>
      </c>
      <c r="D1151" s="291"/>
      <c r="E1151" s="292" t="s">
        <v>65</v>
      </c>
      <c r="F1151" s="293">
        <v>5</v>
      </c>
      <c r="G1151" s="294"/>
      <c r="H1151" s="295">
        <f>ROUND(G1151*F1151,2)</f>
        <v>0</v>
      </c>
    </row>
    <row r="1152" spans="1:8" s="14" customFormat="1" ht="30" customHeight="1" x14ac:dyDescent="0.2">
      <c r="A1152" s="222" t="s">
        <v>266</v>
      </c>
      <c r="B1152" s="299" t="s">
        <v>191</v>
      </c>
      <c r="C1152" s="290" t="s">
        <v>267</v>
      </c>
      <c r="D1152" s="291"/>
      <c r="E1152" s="292" t="s">
        <v>65</v>
      </c>
      <c r="F1152" s="293">
        <v>10</v>
      </c>
      <c r="G1152" s="294"/>
      <c r="H1152" s="295">
        <f>ROUND(G1152*F1152,2)</f>
        <v>0</v>
      </c>
    </row>
    <row r="1153" spans="1:8" s="14" customFormat="1" ht="30" customHeight="1" x14ac:dyDescent="0.2">
      <c r="A1153" s="222" t="s">
        <v>212</v>
      </c>
      <c r="B1153" s="289" t="s">
        <v>1014</v>
      </c>
      <c r="C1153" s="290" t="s">
        <v>214</v>
      </c>
      <c r="D1153" s="291" t="s">
        <v>215</v>
      </c>
      <c r="E1153" s="292"/>
      <c r="F1153" s="296"/>
      <c r="G1153" s="297"/>
      <c r="H1153" s="295"/>
    </row>
    <row r="1154" spans="1:8" s="14" customFormat="1" ht="30" customHeight="1" x14ac:dyDescent="0.2">
      <c r="A1154" s="222" t="s">
        <v>472</v>
      </c>
      <c r="B1154" s="298" t="s">
        <v>70</v>
      </c>
      <c r="C1154" s="290" t="s">
        <v>473</v>
      </c>
      <c r="D1154" s="291" t="s">
        <v>1</v>
      </c>
      <c r="E1154" s="292" t="s">
        <v>151</v>
      </c>
      <c r="F1154" s="293">
        <v>10</v>
      </c>
      <c r="G1154" s="294"/>
      <c r="H1154" s="295">
        <f t="shared" ref="H1154:H1155" si="180">ROUND(G1154*F1154,2)</f>
        <v>0</v>
      </c>
    </row>
    <row r="1155" spans="1:8" s="24" customFormat="1" ht="30" customHeight="1" x14ac:dyDescent="0.2">
      <c r="A1155" s="6" t="s">
        <v>504</v>
      </c>
      <c r="B1155" s="84" t="s">
        <v>73</v>
      </c>
      <c r="C1155" s="110" t="s">
        <v>505</v>
      </c>
      <c r="D1155" s="86"/>
      <c r="E1155" s="87" t="s">
        <v>151</v>
      </c>
      <c r="F1155" s="119">
        <v>25</v>
      </c>
      <c r="G1155" s="89"/>
      <c r="H1155" s="90">
        <f t="shared" si="180"/>
        <v>0</v>
      </c>
    </row>
    <row r="1156" spans="1:8" s="14" customFormat="1" ht="30" customHeight="1" x14ac:dyDescent="0.2">
      <c r="A1156" s="6" t="s">
        <v>347</v>
      </c>
      <c r="B1156" s="91" t="s">
        <v>1015</v>
      </c>
      <c r="C1156" s="112" t="s">
        <v>349</v>
      </c>
      <c r="D1156" s="93" t="s">
        <v>215</v>
      </c>
      <c r="E1156" s="94"/>
      <c r="F1156" s="120"/>
      <c r="G1156" s="96"/>
      <c r="H1156" s="115"/>
    </row>
    <row r="1157" spans="1:8" s="24" customFormat="1" ht="33" customHeight="1" x14ac:dyDescent="0.2">
      <c r="A1157" s="222" t="s">
        <v>393</v>
      </c>
      <c r="B1157" s="298" t="s">
        <v>70</v>
      </c>
      <c r="C1157" s="290" t="s">
        <v>506</v>
      </c>
      <c r="D1157" s="291" t="s">
        <v>394</v>
      </c>
      <c r="E1157" s="292" t="s">
        <v>151</v>
      </c>
      <c r="F1157" s="293">
        <v>15</v>
      </c>
      <c r="G1157" s="294"/>
      <c r="H1157" s="295">
        <f t="shared" ref="H1157" si="181">ROUND(G1157*F1157,2)</f>
        <v>0</v>
      </c>
    </row>
    <row r="1158" spans="1:8" s="14" customFormat="1" ht="50.1" customHeight="1" x14ac:dyDescent="0.2">
      <c r="A1158" s="222" t="s">
        <v>507</v>
      </c>
      <c r="B1158" s="298" t="s">
        <v>73</v>
      </c>
      <c r="C1158" s="290" t="s">
        <v>508</v>
      </c>
      <c r="D1158" s="291" t="s">
        <v>509</v>
      </c>
      <c r="E1158" s="292" t="s">
        <v>151</v>
      </c>
      <c r="F1158" s="293">
        <v>15</v>
      </c>
      <c r="G1158" s="294"/>
      <c r="H1158" s="295">
        <f>ROUND(G1158*F1158,2)</f>
        <v>0</v>
      </c>
    </row>
    <row r="1159" spans="1:8" s="14" customFormat="1" ht="50.1" customHeight="1" x14ac:dyDescent="0.2">
      <c r="A1159" s="222" t="s">
        <v>510</v>
      </c>
      <c r="B1159" s="298" t="s">
        <v>195</v>
      </c>
      <c r="C1159" s="290" t="s">
        <v>511</v>
      </c>
      <c r="D1159" s="291" t="s">
        <v>509</v>
      </c>
      <c r="E1159" s="292" t="s">
        <v>151</v>
      </c>
      <c r="F1159" s="293">
        <v>10</v>
      </c>
      <c r="G1159" s="294"/>
      <c r="H1159" s="295">
        <f>ROUND(G1159*F1159,2)</f>
        <v>0</v>
      </c>
    </row>
    <row r="1160" spans="1:8" s="14" customFormat="1" ht="30" customHeight="1" x14ac:dyDescent="0.2">
      <c r="A1160" s="222" t="s">
        <v>285</v>
      </c>
      <c r="B1160" s="289" t="s">
        <v>1016</v>
      </c>
      <c r="C1160" s="290" t="s">
        <v>287</v>
      </c>
      <c r="D1160" s="291" t="s">
        <v>288</v>
      </c>
      <c r="E1160" s="292"/>
      <c r="F1160" s="296"/>
      <c r="G1160" s="297"/>
      <c r="H1160" s="295"/>
    </row>
    <row r="1161" spans="1:8" s="14" customFormat="1" ht="33" customHeight="1" x14ac:dyDescent="0.2">
      <c r="A1161" s="222" t="s">
        <v>289</v>
      </c>
      <c r="B1161" s="298" t="s">
        <v>70</v>
      </c>
      <c r="C1161" s="290" t="s">
        <v>497</v>
      </c>
      <c r="D1161" s="291" t="s">
        <v>281</v>
      </c>
      <c r="E1161" s="292"/>
      <c r="F1161" s="296"/>
      <c r="G1161" s="295"/>
      <c r="H1161" s="295"/>
    </row>
    <row r="1162" spans="1:8" s="14" customFormat="1" ht="30" customHeight="1" x14ac:dyDescent="0.2">
      <c r="A1162" s="222" t="s">
        <v>1068</v>
      </c>
      <c r="B1162" s="299" t="s">
        <v>169</v>
      </c>
      <c r="C1162" s="290" t="s">
        <v>292</v>
      </c>
      <c r="D1162" s="291"/>
      <c r="E1162" s="292" t="s">
        <v>151</v>
      </c>
      <c r="F1162" s="293">
        <v>5</v>
      </c>
      <c r="G1162" s="294"/>
      <c r="H1162" s="295">
        <f>ROUND(G1162*F1162,2)</f>
        <v>0</v>
      </c>
    </row>
    <row r="1163" spans="1:8" s="14" customFormat="1" ht="33" customHeight="1" x14ac:dyDescent="0.2">
      <c r="A1163" s="222" t="s">
        <v>512</v>
      </c>
      <c r="B1163" s="298" t="s">
        <v>73</v>
      </c>
      <c r="C1163" s="290" t="s">
        <v>513</v>
      </c>
      <c r="D1163" s="291" t="s">
        <v>284</v>
      </c>
      <c r="E1163" s="292" t="s">
        <v>151</v>
      </c>
      <c r="F1163" s="293">
        <v>5</v>
      </c>
      <c r="G1163" s="294"/>
      <c r="H1163" s="295">
        <f t="shared" ref="H1163:H1165" si="182">ROUND(G1163*F1163,2)</f>
        <v>0</v>
      </c>
    </row>
    <row r="1164" spans="1:8" s="24" customFormat="1" ht="33" customHeight="1" x14ac:dyDescent="0.2">
      <c r="A1164" s="222" t="s">
        <v>295</v>
      </c>
      <c r="B1164" s="298" t="s">
        <v>195</v>
      </c>
      <c r="C1164" s="290" t="s">
        <v>506</v>
      </c>
      <c r="D1164" s="291" t="s">
        <v>297</v>
      </c>
      <c r="E1164" s="292" t="s">
        <v>151</v>
      </c>
      <c r="F1164" s="293">
        <v>15</v>
      </c>
      <c r="G1164" s="294"/>
      <c r="H1164" s="295">
        <f t="shared" si="182"/>
        <v>0</v>
      </c>
    </row>
    <row r="1165" spans="1:8" s="14" customFormat="1" ht="48" customHeight="1" x14ac:dyDescent="0.2">
      <c r="A1165" s="222" t="s">
        <v>514</v>
      </c>
      <c r="B1165" s="298" t="s">
        <v>197</v>
      </c>
      <c r="C1165" s="290" t="s">
        <v>508</v>
      </c>
      <c r="D1165" s="291" t="s">
        <v>509</v>
      </c>
      <c r="E1165" s="292" t="s">
        <v>151</v>
      </c>
      <c r="F1165" s="293">
        <v>10</v>
      </c>
      <c r="G1165" s="294"/>
      <c r="H1165" s="295">
        <f t="shared" si="182"/>
        <v>0</v>
      </c>
    </row>
    <row r="1166" spans="1:8" s="14" customFormat="1" ht="33" customHeight="1" x14ac:dyDescent="0.2">
      <c r="A1166" s="222" t="s">
        <v>298</v>
      </c>
      <c r="B1166" s="289" t="s">
        <v>1017</v>
      </c>
      <c r="C1166" s="290" t="s">
        <v>300</v>
      </c>
      <c r="D1166" s="291" t="s">
        <v>602</v>
      </c>
      <c r="E1166" s="292"/>
      <c r="F1166" s="296"/>
      <c r="G1166" s="295"/>
      <c r="H1166" s="295"/>
    </row>
    <row r="1167" spans="1:8" s="14" customFormat="1" ht="30" customHeight="1" x14ac:dyDescent="0.2">
      <c r="A1167" s="222" t="s">
        <v>303</v>
      </c>
      <c r="B1167" s="298" t="s">
        <v>70</v>
      </c>
      <c r="C1167" s="290" t="s">
        <v>189</v>
      </c>
      <c r="D1167" s="291"/>
      <c r="E1167" s="292"/>
      <c r="F1167" s="296"/>
      <c r="G1167" s="295"/>
      <c r="H1167" s="295"/>
    </row>
    <row r="1168" spans="1:8" s="14" customFormat="1" ht="30" customHeight="1" x14ac:dyDescent="0.2">
      <c r="A1168" s="222" t="s">
        <v>304</v>
      </c>
      <c r="B1168" s="299" t="s">
        <v>169</v>
      </c>
      <c r="C1168" s="290" t="s">
        <v>185</v>
      </c>
      <c r="D1168" s="291"/>
      <c r="E1168" s="292" t="s">
        <v>72</v>
      </c>
      <c r="F1168" s="293">
        <v>5</v>
      </c>
      <c r="G1168" s="294"/>
      <c r="H1168" s="295">
        <f t="shared" ref="H1168:H1169" si="183">ROUND(G1168*F1168,2)</f>
        <v>0</v>
      </c>
    </row>
    <row r="1169" spans="1:8" s="14" customFormat="1" ht="30" customHeight="1" x14ac:dyDescent="0.2">
      <c r="A1169" s="222" t="s">
        <v>317</v>
      </c>
      <c r="B1169" s="289" t="s">
        <v>1018</v>
      </c>
      <c r="C1169" s="290" t="s">
        <v>319</v>
      </c>
      <c r="D1169" s="291" t="s">
        <v>320</v>
      </c>
      <c r="E1169" s="292" t="s">
        <v>113</v>
      </c>
      <c r="F1169" s="300">
        <v>8</v>
      </c>
      <c r="G1169" s="294"/>
      <c r="H1169" s="295">
        <f t="shared" si="183"/>
        <v>0</v>
      </c>
    </row>
    <row r="1170" spans="1:8" ht="33" customHeight="1" x14ac:dyDescent="0.2">
      <c r="A1170" s="52"/>
      <c r="B1170" s="345"/>
      <c r="C1170" s="343" t="s">
        <v>22</v>
      </c>
      <c r="D1170" s="344"/>
      <c r="E1170" s="345"/>
      <c r="F1170" s="342"/>
      <c r="G1170" s="346"/>
      <c r="H1170" s="346"/>
    </row>
    <row r="1171" spans="1:8" s="14" customFormat="1" ht="30" customHeight="1" x14ac:dyDescent="0.2">
      <c r="A1171" s="219" t="s">
        <v>109</v>
      </c>
      <c r="B1171" s="289" t="s">
        <v>1019</v>
      </c>
      <c r="C1171" s="290" t="s">
        <v>111</v>
      </c>
      <c r="D1171" s="349" t="s">
        <v>112</v>
      </c>
      <c r="E1171" s="292" t="s">
        <v>113</v>
      </c>
      <c r="F1171" s="300">
        <v>1</v>
      </c>
      <c r="G1171" s="294"/>
      <c r="H1171" s="295">
        <f t="shared" ref="H1171:H1172" si="184">ROUND(G1171*F1171,2)</f>
        <v>0</v>
      </c>
    </row>
    <row r="1172" spans="1:8" s="14" customFormat="1" ht="30" customHeight="1" x14ac:dyDescent="0.2">
      <c r="A1172" s="219" t="s">
        <v>114</v>
      </c>
      <c r="B1172" s="289" t="s">
        <v>1020</v>
      </c>
      <c r="C1172" s="290" t="s">
        <v>116</v>
      </c>
      <c r="D1172" s="349" t="s">
        <v>112</v>
      </c>
      <c r="E1172" s="292" t="s">
        <v>113</v>
      </c>
      <c r="F1172" s="300">
        <v>1</v>
      </c>
      <c r="G1172" s="294"/>
      <c r="H1172" s="295">
        <f t="shared" si="184"/>
        <v>0</v>
      </c>
    </row>
    <row r="1173" spans="1:8" ht="33" customHeight="1" x14ac:dyDescent="0.2">
      <c r="A1173" s="52"/>
      <c r="B1173" s="357"/>
      <c r="C1173" s="343" t="s">
        <v>23</v>
      </c>
      <c r="D1173" s="344"/>
      <c r="E1173" s="358"/>
      <c r="F1173" s="344"/>
      <c r="G1173" s="346"/>
      <c r="H1173" s="346"/>
    </row>
    <row r="1174" spans="1:8" s="14" customFormat="1" ht="30" customHeight="1" x14ac:dyDescent="0.2">
      <c r="A1174" s="222" t="s">
        <v>102</v>
      </c>
      <c r="B1174" s="289" t="s">
        <v>1021</v>
      </c>
      <c r="C1174" s="290" t="s">
        <v>103</v>
      </c>
      <c r="D1174" s="291" t="s">
        <v>104</v>
      </c>
      <c r="E1174" s="292"/>
      <c r="F1174" s="296"/>
      <c r="G1174" s="297"/>
      <c r="H1174" s="295"/>
    </row>
    <row r="1175" spans="1:8" s="14" customFormat="1" ht="30" customHeight="1" x14ac:dyDescent="0.2">
      <c r="A1175" s="222" t="s">
        <v>105</v>
      </c>
      <c r="B1175" s="298" t="s">
        <v>70</v>
      </c>
      <c r="C1175" s="290" t="s">
        <v>106</v>
      </c>
      <c r="D1175" s="291"/>
      <c r="E1175" s="292" t="s">
        <v>65</v>
      </c>
      <c r="F1175" s="293">
        <v>15</v>
      </c>
      <c r="G1175" s="294"/>
      <c r="H1175" s="295">
        <f>ROUND(G1175*F1175,2)</f>
        <v>0</v>
      </c>
    </row>
    <row r="1176" spans="1:8" s="14" customFormat="1" ht="30" customHeight="1" x14ac:dyDescent="0.2">
      <c r="A1176" s="6" t="s">
        <v>107</v>
      </c>
      <c r="B1176" s="7" t="s">
        <v>73</v>
      </c>
      <c r="C1176" s="8" t="s">
        <v>108</v>
      </c>
      <c r="D1176" s="9"/>
      <c r="E1176" s="10" t="s">
        <v>65</v>
      </c>
      <c r="F1176" s="20">
        <v>60</v>
      </c>
      <c r="G1176" s="12"/>
      <c r="H1176" s="13">
        <f>ROUND(G1176*F1176,2)</f>
        <v>0</v>
      </c>
    </row>
    <row r="1177" spans="1:8" ht="33" customHeight="1" thickBot="1" x14ac:dyDescent="0.25">
      <c r="A1177" s="106"/>
      <c r="B1177" s="107" t="s">
        <v>49</v>
      </c>
      <c r="C1177" s="463" t="str">
        <f>C1132</f>
        <v>GRANT AVENUE - GRANT AVENUE AND LILAC STREET INTERSECTION
(PEDESTRIAN CROSSING IMPROVEMENTS)</v>
      </c>
      <c r="D1177" s="464"/>
      <c r="E1177" s="464"/>
      <c r="F1177" s="465"/>
      <c r="G1177" s="106" t="s">
        <v>16</v>
      </c>
      <c r="H1177" s="106">
        <f>SUM(H1132:H1176)</f>
        <v>0</v>
      </c>
    </row>
    <row r="1178" spans="1:8" s="22" customFormat="1" ht="30" customHeight="1" thickTop="1" x14ac:dyDescent="0.2">
      <c r="A1178" s="55"/>
      <c r="B1178" s="56" t="s">
        <v>50</v>
      </c>
      <c r="C1178" s="469" t="s">
        <v>30</v>
      </c>
      <c r="D1178" s="470"/>
      <c r="E1178" s="470"/>
      <c r="F1178" s="471"/>
      <c r="G1178" s="55"/>
      <c r="H1178" s="57"/>
    </row>
    <row r="1179" spans="1:8" ht="33" customHeight="1" x14ac:dyDescent="0.2">
      <c r="A1179" s="52"/>
      <c r="B1179" s="58" t="s">
        <v>1</v>
      </c>
      <c r="C1179" s="460" t="s">
        <v>538</v>
      </c>
      <c r="D1179" s="461"/>
      <c r="E1179" s="462"/>
      <c r="F1179" s="61" t="s">
        <v>1</v>
      </c>
      <c r="G1179" s="122" t="s">
        <v>1</v>
      </c>
      <c r="H1179" s="62"/>
    </row>
    <row r="1180" spans="1:8" s="14" customFormat="1" ht="30" customHeight="1" x14ac:dyDescent="0.2">
      <c r="A1180" s="15" t="s">
        <v>516</v>
      </c>
      <c r="B1180" s="16" t="s">
        <v>1022</v>
      </c>
      <c r="C1180" s="8" t="s">
        <v>518</v>
      </c>
      <c r="D1180" s="9" t="s">
        <v>134</v>
      </c>
      <c r="E1180" s="10"/>
      <c r="F1180" s="17"/>
      <c r="G1180" s="18"/>
      <c r="H1180" s="19"/>
    </row>
    <row r="1181" spans="1:8" s="14" customFormat="1" ht="30" customHeight="1" x14ac:dyDescent="0.2">
      <c r="A1181" s="15" t="s">
        <v>519</v>
      </c>
      <c r="B1181" s="298" t="s">
        <v>70</v>
      </c>
      <c r="C1181" s="290" t="s">
        <v>464</v>
      </c>
      <c r="D1181" s="291"/>
      <c r="E1181" s="292"/>
      <c r="F1181" s="300"/>
      <c r="G1181" s="297"/>
      <c r="H1181" s="347"/>
    </row>
    <row r="1182" spans="1:8" s="14" customFormat="1" ht="30" customHeight="1" x14ac:dyDescent="0.2">
      <c r="A1182" s="15" t="s">
        <v>520</v>
      </c>
      <c r="B1182" s="299" t="s">
        <v>169</v>
      </c>
      <c r="C1182" s="290" t="s">
        <v>539</v>
      </c>
      <c r="D1182" s="291"/>
      <c r="E1182" s="292" t="s">
        <v>113</v>
      </c>
      <c r="F1182" s="300">
        <v>1</v>
      </c>
      <c r="G1182" s="294"/>
      <c r="H1182" s="295">
        <f>ROUND(G1182*F1182,2)</f>
        <v>0</v>
      </c>
    </row>
    <row r="1183" spans="1:8" s="14" customFormat="1" ht="30" customHeight="1" x14ac:dyDescent="0.2">
      <c r="A1183" s="15" t="s">
        <v>530</v>
      </c>
      <c r="B1183" s="289" t="s">
        <v>1023</v>
      </c>
      <c r="C1183" s="350" t="s">
        <v>531</v>
      </c>
      <c r="D1183" s="349" t="s">
        <v>532</v>
      </c>
      <c r="E1183" s="292"/>
      <c r="F1183" s="300"/>
      <c r="G1183" s="297"/>
      <c r="H1183" s="347"/>
    </row>
    <row r="1184" spans="1:8" s="14" customFormat="1" ht="30" customHeight="1" x14ac:dyDescent="0.2">
      <c r="A1184" s="15" t="s">
        <v>533</v>
      </c>
      <c r="B1184" s="7" t="s">
        <v>70</v>
      </c>
      <c r="C1184" s="8" t="s">
        <v>540</v>
      </c>
      <c r="D1184" s="9"/>
      <c r="E1184" s="10" t="s">
        <v>151</v>
      </c>
      <c r="F1184" s="164">
        <v>74</v>
      </c>
      <c r="G1184" s="12"/>
      <c r="H1184" s="13">
        <f t="shared" ref="H1184" si="185">ROUND(G1184*F1184,2)</f>
        <v>0</v>
      </c>
    </row>
    <row r="1185" spans="1:8" ht="33" customHeight="1" x14ac:dyDescent="0.2">
      <c r="A1185" s="52"/>
      <c r="B1185" s="58" t="s">
        <v>1</v>
      </c>
      <c r="C1185" s="460" t="s">
        <v>1072</v>
      </c>
      <c r="D1185" s="461"/>
      <c r="E1185" s="462"/>
      <c r="F1185" s="61" t="s">
        <v>1</v>
      </c>
      <c r="G1185" s="122" t="s">
        <v>1</v>
      </c>
      <c r="H1185" s="62"/>
    </row>
    <row r="1186" spans="1:8" s="14" customFormat="1" ht="30" customHeight="1" x14ac:dyDescent="0.2">
      <c r="A1186" s="15" t="s">
        <v>516</v>
      </c>
      <c r="B1186" s="16" t="s">
        <v>1024</v>
      </c>
      <c r="C1186" s="8" t="s">
        <v>518</v>
      </c>
      <c r="D1186" s="9" t="s">
        <v>134</v>
      </c>
      <c r="E1186" s="10"/>
      <c r="F1186" s="17"/>
      <c r="G1186" s="18"/>
      <c r="H1186" s="19"/>
    </row>
    <row r="1187" spans="1:8" s="14" customFormat="1" ht="30" customHeight="1" x14ac:dyDescent="0.2">
      <c r="A1187" s="15" t="s">
        <v>521</v>
      </c>
      <c r="B1187" s="298" t="s">
        <v>70</v>
      </c>
      <c r="C1187" s="290" t="s">
        <v>522</v>
      </c>
      <c r="D1187" s="291"/>
      <c r="E1187" s="292"/>
      <c r="F1187" s="300"/>
      <c r="G1187" s="297"/>
      <c r="H1187" s="347"/>
    </row>
    <row r="1188" spans="1:8" s="14" customFormat="1" ht="30" customHeight="1" x14ac:dyDescent="0.2">
      <c r="A1188" s="15" t="s">
        <v>523</v>
      </c>
      <c r="B1188" s="299" t="s">
        <v>169</v>
      </c>
      <c r="C1188" s="290" t="s">
        <v>539</v>
      </c>
      <c r="D1188" s="291"/>
      <c r="E1188" s="292" t="s">
        <v>113</v>
      </c>
      <c r="F1188" s="300">
        <v>1</v>
      </c>
      <c r="G1188" s="294"/>
      <c r="H1188" s="295">
        <f>ROUND(G1188*F1188,2)</f>
        <v>0</v>
      </c>
    </row>
    <row r="1189" spans="1:8" s="14" customFormat="1" ht="30" customHeight="1" x14ac:dyDescent="0.2">
      <c r="A1189" s="15" t="s">
        <v>530</v>
      </c>
      <c r="B1189" s="289" t="s">
        <v>1025</v>
      </c>
      <c r="C1189" s="350" t="s">
        <v>531</v>
      </c>
      <c r="D1189" s="349" t="s">
        <v>532</v>
      </c>
      <c r="E1189" s="292"/>
      <c r="F1189" s="300"/>
      <c r="G1189" s="297"/>
      <c r="H1189" s="347"/>
    </row>
    <row r="1190" spans="1:8" s="14" customFormat="1" ht="30" customHeight="1" x14ac:dyDescent="0.2">
      <c r="A1190" s="15" t="s">
        <v>534</v>
      </c>
      <c r="B1190" s="7" t="s">
        <v>70</v>
      </c>
      <c r="C1190" s="8" t="s">
        <v>541</v>
      </c>
      <c r="D1190" s="9"/>
      <c r="E1190" s="10" t="s">
        <v>151</v>
      </c>
      <c r="F1190" s="164">
        <v>87</v>
      </c>
      <c r="G1190" s="12"/>
      <c r="H1190" s="13">
        <f t="shared" ref="H1190" si="186">ROUND(G1190*F1190,2)</f>
        <v>0</v>
      </c>
    </row>
    <row r="1191" spans="1:8" ht="36" customHeight="1" x14ac:dyDescent="0.2">
      <c r="A1191" s="52"/>
      <c r="B1191" s="58" t="s">
        <v>1</v>
      </c>
      <c r="C1191" s="460" t="s">
        <v>537</v>
      </c>
      <c r="D1191" s="461"/>
      <c r="E1191" s="462"/>
      <c r="F1191" s="61" t="s">
        <v>1</v>
      </c>
      <c r="G1191" s="122" t="s">
        <v>1</v>
      </c>
      <c r="H1191" s="62"/>
    </row>
    <row r="1192" spans="1:8" s="14" customFormat="1" ht="30" customHeight="1" x14ac:dyDescent="0.2">
      <c r="A1192" s="15"/>
      <c r="B1192" s="359" t="s">
        <v>1026</v>
      </c>
      <c r="C1192" s="360" t="s">
        <v>536</v>
      </c>
      <c r="D1192" s="361" t="s">
        <v>134</v>
      </c>
      <c r="E1192" s="362"/>
      <c r="F1192" s="363"/>
      <c r="G1192" s="364"/>
      <c r="H1192" s="365"/>
    </row>
    <row r="1193" spans="1:8" s="14" customFormat="1" ht="30" customHeight="1" x14ac:dyDescent="0.2">
      <c r="A1193" s="15"/>
      <c r="B1193" s="210" t="s">
        <v>70</v>
      </c>
      <c r="C1193" s="145" t="s">
        <v>535</v>
      </c>
      <c r="D1193" s="146"/>
      <c r="E1193" s="147" t="s">
        <v>137</v>
      </c>
      <c r="F1193" s="211">
        <v>2.6</v>
      </c>
      <c r="G1193" s="148"/>
      <c r="H1193" s="149">
        <f>ROUND(G1193*F1193,2)</f>
        <v>0</v>
      </c>
    </row>
    <row r="1194" spans="1:8" ht="36" customHeight="1" x14ac:dyDescent="0.2">
      <c r="A1194" s="52"/>
      <c r="B1194" s="58" t="s">
        <v>1</v>
      </c>
      <c r="C1194" s="460" t="s">
        <v>1075</v>
      </c>
      <c r="D1194" s="461"/>
      <c r="E1194" s="462" t="s">
        <v>1</v>
      </c>
      <c r="F1194" s="61" t="s">
        <v>1</v>
      </c>
      <c r="G1194" s="122" t="s">
        <v>1</v>
      </c>
      <c r="H1194" s="62"/>
    </row>
    <row r="1195" spans="1:8" s="14" customFormat="1" ht="30" customHeight="1" x14ac:dyDescent="0.2">
      <c r="A1195" s="15"/>
      <c r="B1195" s="359" t="s">
        <v>1027</v>
      </c>
      <c r="C1195" s="360" t="s">
        <v>1073</v>
      </c>
      <c r="D1195" s="366" t="s">
        <v>134</v>
      </c>
      <c r="E1195" s="362" t="s">
        <v>137</v>
      </c>
      <c r="F1195" s="367">
        <v>0.5</v>
      </c>
      <c r="G1195" s="368"/>
      <c r="H1195" s="369">
        <f t="shared" ref="H1195:H1196" si="187">ROUND(G1195*F1195,2)</f>
        <v>0</v>
      </c>
    </row>
    <row r="1196" spans="1:8" s="14" customFormat="1" ht="30" customHeight="1" x14ac:dyDescent="0.2">
      <c r="A1196" s="15"/>
      <c r="B1196" s="16" t="s">
        <v>1028</v>
      </c>
      <c r="C1196" s="8" t="s">
        <v>1074</v>
      </c>
      <c r="D1196" s="82" t="s">
        <v>713</v>
      </c>
      <c r="E1196" s="10" t="s">
        <v>113</v>
      </c>
      <c r="F1196" s="17">
        <v>1</v>
      </c>
      <c r="G1196" s="12"/>
      <c r="H1196" s="13">
        <f t="shared" si="187"/>
        <v>0</v>
      </c>
    </row>
    <row r="1197" spans="1:8" ht="36" customHeight="1" x14ac:dyDescent="0.2">
      <c r="A1197" s="52"/>
      <c r="B1197" s="58" t="s">
        <v>1</v>
      </c>
      <c r="C1197" s="460" t="s">
        <v>1080</v>
      </c>
      <c r="D1197" s="461"/>
      <c r="E1197" s="462" t="s">
        <v>1</v>
      </c>
      <c r="F1197" s="61" t="s">
        <v>1</v>
      </c>
      <c r="G1197" s="122" t="s">
        <v>1</v>
      </c>
      <c r="H1197" s="62"/>
    </row>
    <row r="1198" spans="1:8" s="14" customFormat="1" ht="30" customHeight="1" x14ac:dyDescent="0.2">
      <c r="A1198" s="15"/>
      <c r="B1198" s="16" t="s">
        <v>1029</v>
      </c>
      <c r="C1198" s="8" t="s">
        <v>1073</v>
      </c>
      <c r="D1198" s="82" t="s">
        <v>134</v>
      </c>
      <c r="E1198" s="10" t="s">
        <v>137</v>
      </c>
      <c r="F1198" s="11">
        <v>0.3</v>
      </c>
      <c r="G1198" s="12"/>
      <c r="H1198" s="13">
        <f t="shared" ref="H1198" si="188">ROUND(G1198*F1198,2)</f>
        <v>0</v>
      </c>
    </row>
    <row r="1199" spans="1:8" ht="36" customHeight="1" x14ac:dyDescent="0.2">
      <c r="A1199" s="52"/>
      <c r="B1199" s="58" t="s">
        <v>1</v>
      </c>
      <c r="C1199" s="460" t="s">
        <v>1077</v>
      </c>
      <c r="D1199" s="461"/>
      <c r="E1199" s="462" t="s">
        <v>1</v>
      </c>
      <c r="F1199" s="61" t="s">
        <v>1</v>
      </c>
      <c r="G1199" s="122" t="s">
        <v>1</v>
      </c>
      <c r="H1199" s="62"/>
    </row>
    <row r="1200" spans="1:8" s="14" customFormat="1" ht="30" customHeight="1" x14ac:dyDescent="0.2">
      <c r="A1200" s="15"/>
      <c r="B1200" s="16" t="s">
        <v>1030</v>
      </c>
      <c r="C1200" s="8" t="s">
        <v>1074</v>
      </c>
      <c r="D1200" s="82" t="s">
        <v>713</v>
      </c>
      <c r="E1200" s="10" t="s">
        <v>113</v>
      </c>
      <c r="F1200" s="17">
        <v>1</v>
      </c>
      <c r="G1200" s="12"/>
      <c r="H1200" s="13">
        <f t="shared" ref="H1200" si="189">ROUND(G1200*F1200,2)</f>
        <v>0</v>
      </c>
    </row>
    <row r="1201" spans="1:8" ht="36" customHeight="1" x14ac:dyDescent="0.2">
      <c r="A1201" s="52"/>
      <c r="B1201" s="58" t="s">
        <v>1</v>
      </c>
      <c r="C1201" s="460" t="s">
        <v>1076</v>
      </c>
      <c r="D1201" s="461"/>
      <c r="E1201" s="462" t="s">
        <v>1</v>
      </c>
      <c r="F1201" s="61" t="s">
        <v>1</v>
      </c>
      <c r="G1201" s="122" t="s">
        <v>1</v>
      </c>
      <c r="H1201" s="62"/>
    </row>
    <row r="1202" spans="1:8" s="14" customFormat="1" ht="30" customHeight="1" x14ac:dyDescent="0.2">
      <c r="A1202" s="15"/>
      <c r="B1202" s="212" t="s">
        <v>1031</v>
      </c>
      <c r="C1202" s="213" t="s">
        <v>1073</v>
      </c>
      <c r="D1202" s="214" t="s">
        <v>134</v>
      </c>
      <c r="E1202" s="215" t="s">
        <v>137</v>
      </c>
      <c r="F1202" s="216">
        <v>1.3</v>
      </c>
      <c r="G1202" s="217"/>
      <c r="H1202" s="218">
        <f t="shared" ref="H1202" si="190">ROUND(G1202*F1202,2)</f>
        <v>0</v>
      </c>
    </row>
    <row r="1203" spans="1:8" ht="33" customHeight="1" x14ac:dyDescent="0.2">
      <c r="A1203" s="52"/>
      <c r="B1203" s="139" t="s">
        <v>1</v>
      </c>
      <c r="C1203" s="494" t="s">
        <v>543</v>
      </c>
      <c r="D1203" s="495"/>
      <c r="E1203" s="496" t="s">
        <v>1</v>
      </c>
      <c r="F1203" s="78" t="s">
        <v>1</v>
      </c>
      <c r="G1203" s="165" t="s">
        <v>1</v>
      </c>
      <c r="H1203" s="79"/>
    </row>
    <row r="1204" spans="1:8" s="14" customFormat="1" ht="30" customHeight="1" x14ac:dyDescent="0.2">
      <c r="A1204" s="15" t="s">
        <v>516</v>
      </c>
      <c r="B1204" s="16" t="s">
        <v>1032</v>
      </c>
      <c r="C1204" s="8" t="s">
        <v>518</v>
      </c>
      <c r="D1204" s="9" t="s">
        <v>134</v>
      </c>
      <c r="E1204" s="10"/>
      <c r="F1204" s="17"/>
      <c r="G1204" s="18"/>
      <c r="H1204" s="19"/>
    </row>
    <row r="1205" spans="1:8" s="14" customFormat="1" ht="30" customHeight="1" x14ac:dyDescent="0.2">
      <c r="A1205" s="15" t="s">
        <v>521</v>
      </c>
      <c r="B1205" s="370" t="s">
        <v>70</v>
      </c>
      <c r="C1205" s="317" t="s">
        <v>522</v>
      </c>
      <c r="D1205" s="318"/>
      <c r="E1205" s="319"/>
      <c r="F1205" s="371"/>
      <c r="G1205" s="321"/>
      <c r="H1205" s="372"/>
    </row>
    <row r="1206" spans="1:8" s="14" customFormat="1" ht="30" customHeight="1" x14ac:dyDescent="0.2">
      <c r="A1206" s="15" t="s">
        <v>523</v>
      </c>
      <c r="B1206" s="310" t="s">
        <v>169</v>
      </c>
      <c r="C1206" s="259" t="s">
        <v>539</v>
      </c>
      <c r="D1206" s="260"/>
      <c r="E1206" s="261" t="s">
        <v>113</v>
      </c>
      <c r="F1206" s="262">
        <v>1</v>
      </c>
      <c r="G1206" s="267"/>
      <c r="H1206" s="263">
        <f>ROUND(G1206*F1206,2)</f>
        <v>0</v>
      </c>
    </row>
    <row r="1207" spans="1:8" s="14" customFormat="1" ht="30" customHeight="1" x14ac:dyDescent="0.2">
      <c r="A1207" s="15" t="s">
        <v>524</v>
      </c>
      <c r="B1207" s="16" t="s">
        <v>1033</v>
      </c>
      <c r="C1207" s="8" t="s">
        <v>526</v>
      </c>
      <c r="D1207" s="9" t="s">
        <v>134</v>
      </c>
      <c r="E1207" s="10"/>
      <c r="F1207" s="17"/>
      <c r="G1207" s="18"/>
      <c r="H1207" s="19"/>
    </row>
    <row r="1208" spans="1:8" s="14" customFormat="1" ht="30" customHeight="1" x14ac:dyDescent="0.2">
      <c r="A1208" s="15" t="s">
        <v>527</v>
      </c>
      <c r="B1208" s="370" t="s">
        <v>70</v>
      </c>
      <c r="C1208" s="317" t="s">
        <v>528</v>
      </c>
      <c r="D1208" s="318"/>
      <c r="E1208" s="319"/>
      <c r="F1208" s="371"/>
      <c r="G1208" s="321"/>
      <c r="H1208" s="372"/>
    </row>
    <row r="1209" spans="1:8" s="14" customFormat="1" ht="30" customHeight="1" x14ac:dyDescent="0.2">
      <c r="A1209" s="15" t="s">
        <v>529</v>
      </c>
      <c r="B1209" s="310" t="s">
        <v>169</v>
      </c>
      <c r="C1209" s="259" t="s">
        <v>539</v>
      </c>
      <c r="D1209" s="260"/>
      <c r="E1209" s="261" t="s">
        <v>151</v>
      </c>
      <c r="F1209" s="266">
        <v>1.8</v>
      </c>
      <c r="G1209" s="267"/>
      <c r="H1209" s="263">
        <f>ROUND(G1209*F1209,2)</f>
        <v>0</v>
      </c>
    </row>
    <row r="1210" spans="1:8" s="14" customFormat="1" ht="30" customHeight="1" x14ac:dyDescent="0.2">
      <c r="A1210" s="15" t="s">
        <v>530</v>
      </c>
      <c r="B1210" s="258" t="s">
        <v>1034</v>
      </c>
      <c r="C1210" s="268" t="s">
        <v>531</v>
      </c>
      <c r="D1210" s="269" t="s">
        <v>532</v>
      </c>
      <c r="E1210" s="261"/>
      <c r="F1210" s="262"/>
      <c r="G1210" s="270"/>
      <c r="H1210" s="264"/>
    </row>
    <row r="1211" spans="1:8" s="14" customFormat="1" ht="30" customHeight="1" x14ac:dyDescent="0.2">
      <c r="A1211" s="15" t="s">
        <v>534</v>
      </c>
      <c r="B1211" s="7" t="s">
        <v>70</v>
      </c>
      <c r="C1211" s="8" t="s">
        <v>542</v>
      </c>
      <c r="D1211" s="9"/>
      <c r="E1211" s="10" t="s">
        <v>151</v>
      </c>
      <c r="F1211" s="164">
        <v>89</v>
      </c>
      <c r="G1211" s="12"/>
      <c r="H1211" s="13">
        <f t="shared" ref="H1211" si="191">ROUND(G1211*F1211,2)</f>
        <v>0</v>
      </c>
    </row>
    <row r="1212" spans="1:8" ht="36" customHeight="1" x14ac:dyDescent="0.2">
      <c r="A1212" s="52"/>
      <c r="B1212" s="58" t="s">
        <v>1</v>
      </c>
      <c r="C1212" s="460" t="s">
        <v>1078</v>
      </c>
      <c r="D1212" s="461"/>
      <c r="E1212" s="462" t="s">
        <v>1</v>
      </c>
      <c r="F1212" s="61" t="s">
        <v>1</v>
      </c>
      <c r="G1212" s="122" t="s">
        <v>1</v>
      </c>
      <c r="H1212" s="62"/>
    </row>
    <row r="1213" spans="1:8" s="14" customFormat="1" ht="30" customHeight="1" x14ac:dyDescent="0.2">
      <c r="A1213" s="15"/>
      <c r="B1213" s="16" t="s">
        <v>1035</v>
      </c>
      <c r="C1213" s="8" t="s">
        <v>1074</v>
      </c>
      <c r="D1213" s="82" t="s">
        <v>713</v>
      </c>
      <c r="E1213" s="10" t="s">
        <v>113</v>
      </c>
      <c r="F1213" s="17">
        <v>1</v>
      </c>
      <c r="G1213" s="12"/>
      <c r="H1213" s="13">
        <f t="shared" ref="H1213" si="192">ROUND(G1213*F1213,2)</f>
        <v>0</v>
      </c>
    </row>
    <row r="1214" spans="1:8" ht="36" customHeight="1" x14ac:dyDescent="0.2">
      <c r="A1214" s="52"/>
      <c r="B1214" s="58" t="s">
        <v>1</v>
      </c>
      <c r="C1214" s="460" t="s">
        <v>544</v>
      </c>
      <c r="D1214" s="461"/>
      <c r="E1214" s="461"/>
      <c r="F1214" s="462"/>
      <c r="G1214" s="122" t="s">
        <v>1</v>
      </c>
      <c r="H1214" s="62"/>
    </row>
    <row r="1215" spans="1:8" s="23" customFormat="1" ht="30" customHeight="1" x14ac:dyDescent="0.2">
      <c r="A1215" s="15" t="s">
        <v>138</v>
      </c>
      <c r="B1215" s="359" t="s">
        <v>1036</v>
      </c>
      <c r="C1215" s="373" t="s">
        <v>140</v>
      </c>
      <c r="D1215" s="374" t="s">
        <v>611</v>
      </c>
      <c r="E1215" s="362"/>
      <c r="F1215" s="375"/>
      <c r="G1215" s="369"/>
      <c r="H1215" s="369"/>
    </row>
    <row r="1216" spans="1:8" s="23" customFormat="1" ht="30" customHeight="1" x14ac:dyDescent="0.2">
      <c r="A1216" s="15" t="s">
        <v>141</v>
      </c>
      <c r="B1216" s="7" t="s">
        <v>70</v>
      </c>
      <c r="C1216" s="167" t="s">
        <v>142</v>
      </c>
      <c r="D1216" s="166" t="s">
        <v>143</v>
      </c>
      <c r="E1216" s="10" t="s">
        <v>65</v>
      </c>
      <c r="F1216" s="11">
        <v>195</v>
      </c>
      <c r="G1216" s="12"/>
      <c r="H1216" s="13">
        <f>ROUND(G1216*F1216,2)</f>
        <v>0</v>
      </c>
    </row>
    <row r="1217" spans="1:8" ht="36" customHeight="1" x14ac:dyDescent="0.2">
      <c r="A1217" s="52"/>
      <c r="B1217" s="58" t="s">
        <v>1</v>
      </c>
      <c r="C1217" s="460" t="s">
        <v>545</v>
      </c>
      <c r="D1217" s="461"/>
      <c r="E1217" s="461"/>
      <c r="F1217" s="462"/>
      <c r="G1217" s="122" t="s">
        <v>1</v>
      </c>
      <c r="H1217" s="62"/>
    </row>
    <row r="1218" spans="1:8" s="23" customFormat="1" ht="30" customHeight="1" x14ac:dyDescent="0.2">
      <c r="A1218" s="15" t="s">
        <v>138</v>
      </c>
      <c r="B1218" s="359" t="s">
        <v>1037</v>
      </c>
      <c r="C1218" s="373" t="s">
        <v>140</v>
      </c>
      <c r="D1218" s="374" t="s">
        <v>611</v>
      </c>
      <c r="E1218" s="362"/>
      <c r="F1218" s="375"/>
      <c r="G1218" s="369"/>
      <c r="H1218" s="369"/>
    </row>
    <row r="1219" spans="1:8" s="23" customFormat="1" ht="30" customHeight="1" x14ac:dyDescent="0.2">
      <c r="A1219" s="15" t="s">
        <v>141</v>
      </c>
      <c r="B1219" s="7" t="s">
        <v>70</v>
      </c>
      <c r="C1219" s="167" t="s">
        <v>142</v>
      </c>
      <c r="D1219" s="166" t="s">
        <v>143</v>
      </c>
      <c r="E1219" s="10" t="s">
        <v>65</v>
      </c>
      <c r="F1219" s="11">
        <v>435</v>
      </c>
      <c r="G1219" s="12"/>
      <c r="H1219" s="13">
        <f>ROUND(G1219*F1219,2)</f>
        <v>0</v>
      </c>
    </row>
    <row r="1220" spans="1:8" ht="36" customHeight="1" x14ac:dyDescent="0.2">
      <c r="A1220" s="52"/>
      <c r="B1220" s="58" t="s">
        <v>1</v>
      </c>
      <c r="C1220" s="460" t="s">
        <v>546</v>
      </c>
      <c r="D1220" s="461"/>
      <c r="E1220" s="461"/>
      <c r="F1220" s="462"/>
      <c r="G1220" s="122" t="s">
        <v>1</v>
      </c>
      <c r="H1220" s="62"/>
    </row>
    <row r="1221" spans="1:8" s="23" customFormat="1" ht="30" customHeight="1" x14ac:dyDescent="0.2">
      <c r="A1221" s="15" t="s">
        <v>138</v>
      </c>
      <c r="B1221" s="359" t="s">
        <v>1079</v>
      </c>
      <c r="C1221" s="373" t="s">
        <v>140</v>
      </c>
      <c r="D1221" s="374" t="s">
        <v>611</v>
      </c>
      <c r="E1221" s="362"/>
      <c r="F1221" s="375"/>
      <c r="G1221" s="369"/>
      <c r="H1221" s="369"/>
    </row>
    <row r="1222" spans="1:8" s="23" customFormat="1" ht="30" customHeight="1" x14ac:dyDescent="0.2">
      <c r="A1222" s="15" t="s">
        <v>141</v>
      </c>
      <c r="B1222" s="7" t="s">
        <v>70</v>
      </c>
      <c r="C1222" s="167" t="s">
        <v>142</v>
      </c>
      <c r="D1222" s="166" t="s">
        <v>143</v>
      </c>
      <c r="E1222" s="10" t="s">
        <v>65</v>
      </c>
      <c r="F1222" s="11">
        <v>745</v>
      </c>
      <c r="G1222" s="12"/>
      <c r="H1222" s="13">
        <f>ROUND(G1222*F1222,2)</f>
        <v>0</v>
      </c>
    </row>
    <row r="1223" spans="1:8" s="22" customFormat="1" ht="30" customHeight="1" thickBot="1" x14ac:dyDescent="0.25">
      <c r="A1223" s="168"/>
      <c r="B1223" s="107" t="s">
        <v>50</v>
      </c>
      <c r="C1223" s="463" t="str">
        <f>C1178</f>
        <v>WATER AND WASTE WORK</v>
      </c>
      <c r="D1223" s="464"/>
      <c r="E1223" s="464"/>
      <c r="F1223" s="465"/>
      <c r="G1223" s="168" t="s">
        <v>16</v>
      </c>
      <c r="H1223" s="168">
        <f>SUM(H1178:H1222)</f>
        <v>0</v>
      </c>
    </row>
    <row r="1224" spans="1:8" ht="49.9" customHeight="1" thickTop="1" x14ac:dyDescent="0.2">
      <c r="A1224" s="52"/>
      <c r="B1224" s="478" t="s">
        <v>1065</v>
      </c>
      <c r="C1224" s="479"/>
      <c r="D1224" s="479"/>
      <c r="E1224" s="479"/>
      <c r="F1224" s="479"/>
      <c r="G1224" s="480"/>
      <c r="H1224" s="169"/>
    </row>
    <row r="1225" spans="1:8" s="22" customFormat="1" ht="33" customHeight="1" x14ac:dyDescent="0.2">
      <c r="A1225" s="55"/>
      <c r="B1225" s="56" t="s">
        <v>51</v>
      </c>
      <c r="C1225" s="469" t="s">
        <v>571</v>
      </c>
      <c r="D1225" s="470"/>
      <c r="E1225" s="470"/>
      <c r="F1225" s="471"/>
      <c r="G1225" s="55"/>
      <c r="H1225" s="57"/>
    </row>
    <row r="1226" spans="1:8" ht="61.5" customHeight="1" x14ac:dyDescent="0.2">
      <c r="A1226" s="170"/>
      <c r="B1226" s="380" t="s">
        <v>1039</v>
      </c>
      <c r="C1226" s="381" t="s">
        <v>573</v>
      </c>
      <c r="D1226" s="382" t="s">
        <v>612</v>
      </c>
      <c r="E1226" s="383" t="s">
        <v>113</v>
      </c>
      <c r="F1226" s="301">
        <v>3</v>
      </c>
      <c r="G1226" s="294"/>
      <c r="H1226" s="295">
        <f>ROUND(G1226*F1226,2)</f>
        <v>0</v>
      </c>
    </row>
    <row r="1227" spans="1:8" ht="53.25" customHeight="1" x14ac:dyDescent="0.2">
      <c r="A1227" s="170"/>
      <c r="B1227" s="380" t="s">
        <v>1038</v>
      </c>
      <c r="C1227" s="381" t="s">
        <v>575</v>
      </c>
      <c r="D1227" s="382" t="s">
        <v>612</v>
      </c>
      <c r="E1227" s="383" t="s">
        <v>576</v>
      </c>
      <c r="F1227" s="301">
        <v>130</v>
      </c>
      <c r="G1227" s="294"/>
      <c r="H1227" s="295">
        <f t="shared" ref="H1227" si="193">ROUND(G1227*F1227,2)</f>
        <v>0</v>
      </c>
    </row>
    <row r="1228" spans="1:8" ht="54" customHeight="1" x14ac:dyDescent="0.2">
      <c r="A1228" s="170"/>
      <c r="B1228" s="380" t="s">
        <v>1040</v>
      </c>
      <c r="C1228" s="290" t="s">
        <v>578</v>
      </c>
      <c r="D1228" s="382" t="s">
        <v>612</v>
      </c>
      <c r="E1228" s="383" t="s">
        <v>113</v>
      </c>
      <c r="F1228" s="301">
        <v>3</v>
      </c>
      <c r="G1228" s="294"/>
      <c r="H1228" s="295">
        <f>ROUND(G1228*F1228,2)</f>
        <v>0</v>
      </c>
    </row>
    <row r="1229" spans="1:8" ht="114.75" customHeight="1" x14ac:dyDescent="0.2">
      <c r="A1229" s="170"/>
      <c r="B1229" s="380" t="s">
        <v>1041</v>
      </c>
      <c r="C1229" s="384" t="s">
        <v>580</v>
      </c>
      <c r="D1229" s="382" t="s">
        <v>612</v>
      </c>
      <c r="E1229" s="383" t="s">
        <v>113</v>
      </c>
      <c r="F1229" s="301">
        <v>1</v>
      </c>
      <c r="G1229" s="294"/>
      <c r="H1229" s="295">
        <f t="shared" ref="H1229:H1233" si="194">ROUND(G1229*F1229,2)</f>
        <v>0</v>
      </c>
    </row>
    <row r="1230" spans="1:8" ht="52.5" customHeight="1" x14ac:dyDescent="0.2">
      <c r="A1230" s="170"/>
      <c r="B1230" s="380" t="s">
        <v>1042</v>
      </c>
      <c r="C1230" s="384" t="s">
        <v>582</v>
      </c>
      <c r="D1230" s="382" t="s">
        <v>612</v>
      </c>
      <c r="E1230" s="383" t="s">
        <v>113</v>
      </c>
      <c r="F1230" s="301">
        <v>1</v>
      </c>
      <c r="G1230" s="294"/>
      <c r="H1230" s="295">
        <f t="shared" si="194"/>
        <v>0</v>
      </c>
    </row>
    <row r="1231" spans="1:8" ht="53.25" customHeight="1" x14ac:dyDescent="0.2">
      <c r="A1231" s="170"/>
      <c r="B1231" s="380" t="s">
        <v>1043</v>
      </c>
      <c r="C1231" s="384" t="s">
        <v>584</v>
      </c>
      <c r="D1231" s="382" t="s">
        <v>612</v>
      </c>
      <c r="E1231" s="383" t="s">
        <v>585</v>
      </c>
      <c r="F1231" s="301">
        <v>3</v>
      </c>
      <c r="G1231" s="294"/>
      <c r="H1231" s="295">
        <f t="shared" si="194"/>
        <v>0</v>
      </c>
    </row>
    <row r="1232" spans="1:8" ht="63" customHeight="1" x14ac:dyDescent="0.2">
      <c r="A1232" s="170"/>
      <c r="B1232" s="380" t="s">
        <v>1044</v>
      </c>
      <c r="C1232" s="385" t="s">
        <v>587</v>
      </c>
      <c r="D1232" s="382" t="s">
        <v>612</v>
      </c>
      <c r="E1232" s="386" t="s">
        <v>588</v>
      </c>
      <c r="F1232" s="301">
        <v>3</v>
      </c>
      <c r="G1232" s="294"/>
      <c r="H1232" s="295">
        <f t="shared" si="194"/>
        <v>0</v>
      </c>
    </row>
    <row r="1233" spans="1:8" ht="50.1" customHeight="1" x14ac:dyDescent="0.2">
      <c r="A1233" s="170"/>
      <c r="B1233" s="376" t="s">
        <v>1045</v>
      </c>
      <c r="C1233" s="377" t="s">
        <v>590</v>
      </c>
      <c r="D1233" s="378" t="s">
        <v>612</v>
      </c>
      <c r="E1233" s="379" t="s">
        <v>588</v>
      </c>
      <c r="F1233" s="111">
        <v>3</v>
      </c>
      <c r="G1233" s="89"/>
      <c r="H1233" s="90">
        <f t="shared" si="194"/>
        <v>0</v>
      </c>
    </row>
    <row r="1234" spans="1:8" s="22" customFormat="1" ht="33" customHeight="1" thickBot="1" x14ac:dyDescent="0.25">
      <c r="A1234" s="168"/>
      <c r="B1234" s="107" t="str">
        <f>B1225</f>
        <v>R</v>
      </c>
      <c r="C1234" s="463" t="str">
        <f>C1225</f>
        <v>ALUMNI PLACE - STREET LIGHTING INSTALLATION</v>
      </c>
      <c r="D1234" s="464"/>
      <c r="E1234" s="464"/>
      <c r="F1234" s="465"/>
      <c r="G1234" s="168" t="s">
        <v>16</v>
      </c>
      <c r="H1234" s="168">
        <f>SUM(H1225:H1233)</f>
        <v>0</v>
      </c>
    </row>
    <row r="1235" spans="1:8" s="22" customFormat="1" ht="33" customHeight="1" thickTop="1" x14ac:dyDescent="0.2">
      <c r="A1235" s="55"/>
      <c r="B1235" s="56" t="s">
        <v>52</v>
      </c>
      <c r="C1235" s="469" t="s">
        <v>595</v>
      </c>
      <c r="D1235" s="470"/>
      <c r="E1235" s="470"/>
      <c r="F1235" s="471"/>
      <c r="G1235" s="55"/>
      <c r="H1235" s="57"/>
    </row>
    <row r="1236" spans="1:8" ht="61.5" customHeight="1" x14ac:dyDescent="0.2">
      <c r="A1236" s="170"/>
      <c r="B1236" s="380" t="s">
        <v>1046</v>
      </c>
      <c r="C1236" s="381" t="s">
        <v>573</v>
      </c>
      <c r="D1236" s="382" t="s">
        <v>612</v>
      </c>
      <c r="E1236" s="383" t="s">
        <v>113</v>
      </c>
      <c r="F1236" s="301">
        <v>10</v>
      </c>
      <c r="G1236" s="294"/>
      <c r="H1236" s="295">
        <f>ROUND(G1236*F1236,2)</f>
        <v>0</v>
      </c>
    </row>
    <row r="1237" spans="1:8" ht="53.25" customHeight="1" x14ac:dyDescent="0.2">
      <c r="A1237" s="170"/>
      <c r="B1237" s="380" t="s">
        <v>1047</v>
      </c>
      <c r="C1237" s="381" t="s">
        <v>575</v>
      </c>
      <c r="D1237" s="382" t="s">
        <v>612</v>
      </c>
      <c r="E1237" s="383" t="s">
        <v>576</v>
      </c>
      <c r="F1237" s="301">
        <v>500</v>
      </c>
      <c r="G1237" s="294"/>
      <c r="H1237" s="295">
        <f t="shared" ref="H1237" si="195">ROUND(G1237*F1237,2)</f>
        <v>0</v>
      </c>
    </row>
    <row r="1238" spans="1:8" ht="54" customHeight="1" x14ac:dyDescent="0.2">
      <c r="A1238" s="170"/>
      <c r="B1238" s="380" t="s">
        <v>1048</v>
      </c>
      <c r="C1238" s="290" t="s">
        <v>578</v>
      </c>
      <c r="D1238" s="382" t="s">
        <v>612</v>
      </c>
      <c r="E1238" s="383" t="s">
        <v>113</v>
      </c>
      <c r="F1238" s="301">
        <v>10</v>
      </c>
      <c r="G1238" s="294"/>
      <c r="H1238" s="295">
        <f>ROUND(G1238*F1238,2)</f>
        <v>0</v>
      </c>
    </row>
    <row r="1239" spans="1:8" ht="114.75" customHeight="1" x14ac:dyDescent="0.2">
      <c r="A1239" s="170"/>
      <c r="B1239" s="380" t="s">
        <v>1049</v>
      </c>
      <c r="C1239" s="384" t="s">
        <v>580</v>
      </c>
      <c r="D1239" s="382" t="s">
        <v>612</v>
      </c>
      <c r="E1239" s="383" t="s">
        <v>113</v>
      </c>
      <c r="F1239" s="301">
        <v>4</v>
      </c>
      <c r="G1239" s="294"/>
      <c r="H1239" s="295">
        <f t="shared" ref="H1239:H1245" si="196">ROUND(G1239*F1239,2)</f>
        <v>0</v>
      </c>
    </row>
    <row r="1240" spans="1:8" ht="52.5" customHeight="1" x14ac:dyDescent="0.2">
      <c r="A1240" s="170"/>
      <c r="B1240" s="380" t="s">
        <v>1050</v>
      </c>
      <c r="C1240" s="384" t="s">
        <v>582</v>
      </c>
      <c r="D1240" s="382" t="s">
        <v>612</v>
      </c>
      <c r="E1240" s="383" t="s">
        <v>113</v>
      </c>
      <c r="F1240" s="301">
        <v>1</v>
      </c>
      <c r="G1240" s="294"/>
      <c r="H1240" s="295">
        <f t="shared" si="196"/>
        <v>0</v>
      </c>
    </row>
    <row r="1241" spans="1:8" ht="52.5" customHeight="1" x14ac:dyDescent="0.2">
      <c r="A1241" s="170"/>
      <c r="B1241" s="380" t="s">
        <v>1051</v>
      </c>
      <c r="C1241" s="384" t="s">
        <v>592</v>
      </c>
      <c r="D1241" s="382" t="s">
        <v>612</v>
      </c>
      <c r="E1241" s="383" t="s">
        <v>113</v>
      </c>
      <c r="F1241" s="301">
        <v>1</v>
      </c>
      <c r="G1241" s="294"/>
      <c r="H1241" s="295">
        <f t="shared" si="196"/>
        <v>0</v>
      </c>
    </row>
    <row r="1242" spans="1:8" ht="53.25" customHeight="1" x14ac:dyDescent="0.2">
      <c r="A1242" s="170"/>
      <c r="B1242" s="380" t="s">
        <v>1052</v>
      </c>
      <c r="C1242" s="384" t="s">
        <v>584</v>
      </c>
      <c r="D1242" s="382" t="s">
        <v>612</v>
      </c>
      <c r="E1242" s="383" t="s">
        <v>585</v>
      </c>
      <c r="F1242" s="301">
        <v>10</v>
      </c>
      <c r="G1242" s="294"/>
      <c r="H1242" s="295">
        <f t="shared" si="196"/>
        <v>0</v>
      </c>
    </row>
    <row r="1243" spans="1:8" ht="63" customHeight="1" x14ac:dyDescent="0.2">
      <c r="A1243" s="170"/>
      <c r="B1243" s="380" t="s">
        <v>1053</v>
      </c>
      <c r="C1243" s="385" t="s">
        <v>587</v>
      </c>
      <c r="D1243" s="382" t="s">
        <v>612</v>
      </c>
      <c r="E1243" s="386" t="s">
        <v>588</v>
      </c>
      <c r="F1243" s="301">
        <v>10</v>
      </c>
      <c r="G1243" s="294"/>
      <c r="H1243" s="295">
        <f t="shared" si="196"/>
        <v>0</v>
      </c>
    </row>
    <row r="1244" spans="1:8" ht="50.1" customHeight="1" x14ac:dyDescent="0.2">
      <c r="A1244" s="170"/>
      <c r="B1244" s="380" t="s">
        <v>1054</v>
      </c>
      <c r="C1244" s="385" t="s">
        <v>590</v>
      </c>
      <c r="D1244" s="382" t="s">
        <v>612</v>
      </c>
      <c r="E1244" s="386" t="s">
        <v>588</v>
      </c>
      <c r="F1244" s="301">
        <v>10</v>
      </c>
      <c r="G1244" s="294"/>
      <c r="H1244" s="295">
        <f t="shared" si="196"/>
        <v>0</v>
      </c>
    </row>
    <row r="1245" spans="1:8" ht="52.5" customHeight="1" x14ac:dyDescent="0.2">
      <c r="A1245" s="170"/>
      <c r="B1245" s="376" t="s">
        <v>1055</v>
      </c>
      <c r="C1245" s="387" t="s">
        <v>594</v>
      </c>
      <c r="D1245" s="378" t="s">
        <v>612</v>
      </c>
      <c r="E1245" s="388" t="s">
        <v>113</v>
      </c>
      <c r="F1245" s="111">
        <v>1</v>
      </c>
      <c r="G1245" s="89"/>
      <c r="H1245" s="90">
        <f t="shared" si="196"/>
        <v>0</v>
      </c>
    </row>
    <row r="1246" spans="1:8" s="22" customFormat="1" ht="33" customHeight="1" thickBot="1" x14ac:dyDescent="0.25">
      <c r="A1246" s="168"/>
      <c r="B1246" s="107" t="str">
        <f>B1235</f>
        <v>S</v>
      </c>
      <c r="C1246" s="463" t="str">
        <f>C1235</f>
        <v>CHANCELLOR DRIVE - STREET LIGHTING INSTALLATION</v>
      </c>
      <c r="D1246" s="464"/>
      <c r="E1246" s="464"/>
      <c r="F1246" s="465"/>
      <c r="G1246" s="168" t="s">
        <v>16</v>
      </c>
      <c r="H1246" s="168">
        <f>SUM(H1235:H1245)</f>
        <v>0</v>
      </c>
    </row>
    <row r="1247" spans="1:8" s="22" customFormat="1" ht="33" customHeight="1" thickTop="1" x14ac:dyDescent="0.2">
      <c r="A1247" s="55"/>
      <c r="B1247" s="56" t="s">
        <v>53</v>
      </c>
      <c r="C1247" s="469" t="s">
        <v>596</v>
      </c>
      <c r="D1247" s="470"/>
      <c r="E1247" s="470"/>
      <c r="F1247" s="471"/>
      <c r="G1247" s="55"/>
      <c r="H1247" s="57"/>
    </row>
    <row r="1248" spans="1:8" ht="61.5" customHeight="1" x14ac:dyDescent="0.2">
      <c r="A1248" s="170"/>
      <c r="B1248" s="380" t="s">
        <v>1056</v>
      </c>
      <c r="C1248" s="381" t="s">
        <v>573</v>
      </c>
      <c r="D1248" s="382" t="s">
        <v>612</v>
      </c>
      <c r="E1248" s="383" t="s">
        <v>113</v>
      </c>
      <c r="F1248" s="301">
        <v>12</v>
      </c>
      <c r="G1248" s="294"/>
      <c r="H1248" s="295">
        <f>ROUND(G1248*F1248,2)</f>
        <v>0</v>
      </c>
    </row>
    <row r="1249" spans="1:8" ht="53.25" customHeight="1" x14ac:dyDescent="0.2">
      <c r="A1249" s="170"/>
      <c r="B1249" s="380" t="s">
        <v>1057</v>
      </c>
      <c r="C1249" s="381" t="s">
        <v>575</v>
      </c>
      <c r="D1249" s="382" t="s">
        <v>612</v>
      </c>
      <c r="E1249" s="383" t="s">
        <v>576</v>
      </c>
      <c r="F1249" s="301">
        <v>800</v>
      </c>
      <c r="G1249" s="294"/>
      <c r="H1249" s="295">
        <f t="shared" ref="H1249" si="197">ROUND(G1249*F1249,2)</f>
        <v>0</v>
      </c>
    </row>
    <row r="1250" spans="1:8" ht="54" customHeight="1" x14ac:dyDescent="0.2">
      <c r="A1250" s="170"/>
      <c r="B1250" s="380" t="s">
        <v>1058</v>
      </c>
      <c r="C1250" s="290" t="s">
        <v>578</v>
      </c>
      <c r="D1250" s="382" t="s">
        <v>612</v>
      </c>
      <c r="E1250" s="383" t="s">
        <v>113</v>
      </c>
      <c r="F1250" s="301">
        <v>14</v>
      </c>
      <c r="G1250" s="294"/>
      <c r="H1250" s="295">
        <f>ROUND(G1250*F1250,2)</f>
        <v>0</v>
      </c>
    </row>
    <row r="1251" spans="1:8" ht="114.75" customHeight="1" x14ac:dyDescent="0.2">
      <c r="A1251" s="170"/>
      <c r="B1251" s="380" t="s">
        <v>1059</v>
      </c>
      <c r="C1251" s="384" t="s">
        <v>580</v>
      </c>
      <c r="D1251" s="382" t="s">
        <v>612</v>
      </c>
      <c r="E1251" s="383" t="s">
        <v>113</v>
      </c>
      <c r="F1251" s="301">
        <v>5</v>
      </c>
      <c r="G1251" s="294"/>
      <c r="H1251" s="295">
        <f t="shared" ref="H1251:H1256" si="198">ROUND(G1251*F1251,2)</f>
        <v>0</v>
      </c>
    </row>
    <row r="1252" spans="1:8" ht="52.5" customHeight="1" x14ac:dyDescent="0.2">
      <c r="A1252" s="170"/>
      <c r="B1252" s="380" t="s">
        <v>1060</v>
      </c>
      <c r="C1252" s="384" t="s">
        <v>582</v>
      </c>
      <c r="D1252" s="382" t="s">
        <v>612</v>
      </c>
      <c r="E1252" s="383" t="s">
        <v>113</v>
      </c>
      <c r="F1252" s="301">
        <v>1</v>
      </c>
      <c r="G1252" s="294"/>
      <c r="H1252" s="295">
        <f t="shared" si="198"/>
        <v>0</v>
      </c>
    </row>
    <row r="1253" spans="1:8" ht="52.5" customHeight="1" x14ac:dyDescent="0.2">
      <c r="A1253" s="170"/>
      <c r="B1253" s="380" t="s">
        <v>1061</v>
      </c>
      <c r="C1253" s="384" t="s">
        <v>592</v>
      </c>
      <c r="D1253" s="382" t="s">
        <v>612</v>
      </c>
      <c r="E1253" s="383" t="s">
        <v>113</v>
      </c>
      <c r="F1253" s="301">
        <v>2</v>
      </c>
      <c r="G1253" s="294"/>
      <c r="H1253" s="295">
        <f t="shared" si="198"/>
        <v>0</v>
      </c>
    </row>
    <row r="1254" spans="1:8" ht="53.25" customHeight="1" x14ac:dyDescent="0.2">
      <c r="A1254" s="170"/>
      <c r="B1254" s="380" t="s">
        <v>1062</v>
      </c>
      <c r="C1254" s="384" t="s">
        <v>584</v>
      </c>
      <c r="D1254" s="382" t="s">
        <v>612</v>
      </c>
      <c r="E1254" s="383" t="s">
        <v>585</v>
      </c>
      <c r="F1254" s="301">
        <v>14</v>
      </c>
      <c r="G1254" s="294"/>
      <c r="H1254" s="295">
        <f t="shared" si="198"/>
        <v>0</v>
      </c>
    </row>
    <row r="1255" spans="1:8" ht="63" customHeight="1" x14ac:dyDescent="0.2">
      <c r="A1255" s="170"/>
      <c r="B1255" s="380" t="s">
        <v>1063</v>
      </c>
      <c r="C1255" s="385" t="s">
        <v>587</v>
      </c>
      <c r="D1255" s="382" t="s">
        <v>612</v>
      </c>
      <c r="E1255" s="386" t="s">
        <v>588</v>
      </c>
      <c r="F1255" s="301">
        <v>12</v>
      </c>
      <c r="G1255" s="294"/>
      <c r="H1255" s="295">
        <f t="shared" si="198"/>
        <v>0</v>
      </c>
    </row>
    <row r="1256" spans="1:8" ht="50.1" customHeight="1" x14ac:dyDescent="0.2">
      <c r="A1256" s="170"/>
      <c r="B1256" s="376" t="s">
        <v>1064</v>
      </c>
      <c r="C1256" s="377" t="s">
        <v>590</v>
      </c>
      <c r="D1256" s="378" t="s">
        <v>612</v>
      </c>
      <c r="E1256" s="379" t="s">
        <v>588</v>
      </c>
      <c r="F1256" s="111">
        <v>12</v>
      </c>
      <c r="G1256" s="89"/>
      <c r="H1256" s="90">
        <f t="shared" si="198"/>
        <v>0</v>
      </c>
    </row>
    <row r="1257" spans="1:8" s="22" customFormat="1" ht="33" customHeight="1" thickBot="1" x14ac:dyDescent="0.25">
      <c r="A1257" s="168"/>
      <c r="B1257" s="107" t="str">
        <f>B1247</f>
        <v>T</v>
      </c>
      <c r="C1257" s="463" t="str">
        <f>C1247</f>
        <v>MARSHALL CRESCENT - STREET LIGHTING INSTALLATION</v>
      </c>
      <c r="D1257" s="464"/>
      <c r="E1257" s="464"/>
      <c r="F1257" s="465"/>
      <c r="G1257" s="168" t="s">
        <v>16</v>
      </c>
      <c r="H1257" s="168">
        <f>SUM(H1247:H1256)</f>
        <v>0</v>
      </c>
    </row>
    <row r="1258" spans="1:8" s="26" customFormat="1" ht="30" customHeight="1" thickTop="1" x14ac:dyDescent="0.2">
      <c r="A1258" s="171"/>
      <c r="B1258" s="172" t="s">
        <v>54</v>
      </c>
      <c r="C1258" s="481" t="s">
        <v>1089</v>
      </c>
      <c r="D1258" s="482"/>
      <c r="E1258" s="482"/>
      <c r="F1258" s="483"/>
      <c r="G1258" s="171"/>
      <c r="H1258" s="173"/>
    </row>
    <row r="1259" spans="1:8" s="27" customFormat="1" ht="30" customHeight="1" x14ac:dyDescent="0.2">
      <c r="A1259" s="174" t="s">
        <v>37</v>
      </c>
      <c r="B1259" s="1" t="s">
        <v>515</v>
      </c>
      <c r="C1259" s="2" t="s">
        <v>38</v>
      </c>
      <c r="D1259" s="82" t="s">
        <v>39</v>
      </c>
      <c r="E1259" s="3" t="s">
        <v>33</v>
      </c>
      <c r="F1259" s="5">
        <v>1</v>
      </c>
      <c r="G1259" s="175"/>
      <c r="H1259" s="4">
        <f t="shared" ref="H1259" si="199">ROUND(G1259*F1259,2)</f>
        <v>0</v>
      </c>
    </row>
    <row r="1260" spans="1:8" s="26" customFormat="1" ht="30" customHeight="1" thickBot="1" x14ac:dyDescent="0.25">
      <c r="A1260" s="176"/>
      <c r="B1260" s="177" t="str">
        <f>B1258</f>
        <v>U</v>
      </c>
      <c r="C1260" s="489" t="str">
        <f>C1258</f>
        <v>MOBILIZATION /DEMOBILIZATION</v>
      </c>
      <c r="D1260" s="490"/>
      <c r="E1260" s="490"/>
      <c r="F1260" s="491"/>
      <c r="G1260" s="178" t="s">
        <v>16</v>
      </c>
      <c r="H1260" s="179">
        <f>H1259</f>
        <v>0</v>
      </c>
    </row>
    <row r="1261" spans="1:8" ht="36" customHeight="1" thickTop="1" x14ac:dyDescent="0.3">
      <c r="A1261" s="180"/>
      <c r="B1261" s="181"/>
      <c r="C1261" s="182" t="s">
        <v>17</v>
      </c>
      <c r="D1261" s="183"/>
      <c r="E1261" s="183"/>
      <c r="F1261" s="183"/>
      <c r="G1261" s="183"/>
      <c r="H1261" s="184"/>
    </row>
    <row r="1262" spans="1:8" s="22" customFormat="1" ht="36" customHeight="1" x14ac:dyDescent="0.2">
      <c r="A1262" s="185"/>
      <c r="B1262" s="476" t="str">
        <f>B6</f>
        <v>PART 1      CITY FUNDED WORK</v>
      </c>
      <c r="C1262" s="477"/>
      <c r="D1262" s="477"/>
      <c r="E1262" s="477"/>
      <c r="F1262" s="477"/>
      <c r="G1262" s="186"/>
      <c r="H1262" s="187"/>
    </row>
    <row r="1263" spans="1:8" ht="39.950000000000003" customHeight="1" thickBot="1" x14ac:dyDescent="0.25">
      <c r="A1263" s="106"/>
      <c r="B1263" s="107" t="str">
        <f>B7</f>
        <v>A</v>
      </c>
      <c r="C1263" s="472" t="str">
        <f>C7</f>
        <v>ALUMNI PLACE - CHANCELLOR ROAD TO CHANCELLOR ROAD
(ASPHALT RECONSTRUCTION)</v>
      </c>
      <c r="D1263" s="464"/>
      <c r="E1263" s="464"/>
      <c r="F1263" s="465"/>
      <c r="G1263" s="106" t="s">
        <v>16</v>
      </c>
      <c r="H1263" s="106">
        <f>H68</f>
        <v>0</v>
      </c>
    </row>
    <row r="1264" spans="1:8" ht="39.950000000000003" customHeight="1" thickTop="1" thickBot="1" x14ac:dyDescent="0.25">
      <c r="A1264" s="106"/>
      <c r="B1264" s="107" t="str">
        <f>B69</f>
        <v>B</v>
      </c>
      <c r="C1264" s="472" t="str">
        <f>C69</f>
        <v>CARTER AVENUE - LILAC STREET TO PEMBINA HIGHWAY
(MAJOR REHABILITATION)</v>
      </c>
      <c r="D1264" s="464"/>
      <c r="E1264" s="464"/>
      <c r="F1264" s="465"/>
      <c r="G1264" s="106" t="s">
        <v>16</v>
      </c>
      <c r="H1264" s="106">
        <f>H151</f>
        <v>0</v>
      </c>
    </row>
    <row r="1265" spans="1:8" ht="54.95" customHeight="1" thickTop="1" thickBot="1" x14ac:dyDescent="0.25">
      <c r="A1265" s="106"/>
      <c r="B1265" s="107" t="str">
        <f>B152</f>
        <v>C</v>
      </c>
      <c r="C1265" s="472" t="str">
        <f>C152</f>
        <v>CHANCELLOR ROAD - MARKHAM ROAD TO 475.0m EAST OF MARKHAM ROAD
(ASPHALT RECONSTRUCTION)</v>
      </c>
      <c r="D1265" s="464"/>
      <c r="E1265" s="464"/>
      <c r="F1265" s="465"/>
      <c r="G1265" s="106" t="s">
        <v>16</v>
      </c>
      <c r="H1265" s="106">
        <f>H234</f>
        <v>0</v>
      </c>
    </row>
    <row r="1266" spans="1:8" ht="39.950000000000003" customHeight="1" thickTop="1" thickBot="1" x14ac:dyDescent="0.25">
      <c r="A1266" s="106"/>
      <c r="B1266" s="107" t="str">
        <f>B235</f>
        <v>D</v>
      </c>
      <c r="C1266" s="472" t="str">
        <f>C235</f>
        <v>CHATHAM PLACE - MORNINGSIDE DRIVE TO END
(MAJOR REHABILITATION)</v>
      </c>
      <c r="D1266" s="464"/>
      <c r="E1266" s="464"/>
      <c r="F1266" s="465"/>
      <c r="G1266" s="106" t="s">
        <v>16</v>
      </c>
      <c r="H1266" s="106">
        <f>H301</f>
        <v>0</v>
      </c>
    </row>
    <row r="1267" spans="1:8" ht="39.950000000000003" customHeight="1" thickTop="1" thickBot="1" x14ac:dyDescent="0.25">
      <c r="A1267" s="106"/>
      <c r="B1267" s="107" t="str">
        <f>B302</f>
        <v>E</v>
      </c>
      <c r="C1267" s="472" t="str">
        <f>C302</f>
        <v>DARTMOUTH DRIVE- PEMBINA HIGHWAY TO SNOW STREET
(MAJOR REHABILITATION)</v>
      </c>
      <c r="D1267" s="464"/>
      <c r="E1267" s="464"/>
      <c r="F1267" s="465"/>
      <c r="G1267" s="106" t="s">
        <v>16</v>
      </c>
      <c r="H1267" s="106">
        <f>H409</f>
        <v>0</v>
      </c>
    </row>
    <row r="1268" spans="1:8" ht="39.950000000000003" customHeight="1" thickTop="1" thickBot="1" x14ac:dyDescent="0.25">
      <c r="A1268" s="106"/>
      <c r="B1268" s="107" t="str">
        <f>B410</f>
        <v>F</v>
      </c>
      <c r="C1268" s="472" t="str">
        <f>C410</f>
        <v>GRIMSTON ROAD - VALENCE AVENUTE TO VALENCE AVENUE
(MINOR REHABILITATION)</v>
      </c>
      <c r="D1268" s="464"/>
      <c r="E1268" s="464"/>
      <c r="F1268" s="465"/>
      <c r="G1268" s="106" t="s">
        <v>16</v>
      </c>
      <c r="H1268" s="106">
        <f>H473</f>
        <v>0</v>
      </c>
    </row>
    <row r="1269" spans="1:8" ht="39.950000000000003" customHeight="1" thickTop="1" thickBot="1" x14ac:dyDescent="0.25">
      <c r="A1269" s="106"/>
      <c r="B1269" s="107" t="str">
        <f>B474</f>
        <v>G</v>
      </c>
      <c r="C1269" s="472" t="str">
        <f>C474</f>
        <v>HECTOR AVENUE - WENTWORTH STREET TO LILAC STREET
(MAJOR REHABILITATION)</v>
      </c>
      <c r="D1269" s="464"/>
      <c r="E1269" s="464"/>
      <c r="F1269" s="465"/>
      <c r="G1269" s="106" t="s">
        <v>16</v>
      </c>
      <c r="H1269" s="106">
        <f>H546</f>
        <v>0</v>
      </c>
    </row>
    <row r="1270" spans="1:8" ht="39.950000000000003" customHeight="1" thickTop="1" thickBot="1" x14ac:dyDescent="0.25">
      <c r="A1270" s="106"/>
      <c r="B1270" s="107" t="str">
        <f>B547</f>
        <v>H</v>
      </c>
      <c r="C1270" s="472" t="str">
        <f>C547</f>
        <v>HECTOR AVENUE - STAFFORD STREET TO WENTWORTH STREET
(MAJOR REHABILITATION)</v>
      </c>
      <c r="D1270" s="464"/>
      <c r="E1270" s="464"/>
      <c r="F1270" s="465"/>
      <c r="G1270" s="106" t="s">
        <v>16</v>
      </c>
      <c r="H1270" s="106">
        <f>H617</f>
        <v>0</v>
      </c>
    </row>
    <row r="1271" spans="1:8" ht="39.950000000000003" customHeight="1" thickTop="1" thickBot="1" x14ac:dyDescent="0.25">
      <c r="A1271" s="106"/>
      <c r="B1271" s="107" t="str">
        <f>B618</f>
        <v>I</v>
      </c>
      <c r="C1271" s="472" t="str">
        <f>C618</f>
        <v>MARKHAM ROAD - PEMBINA HIGHWAY TO SNOW STREET
(MINOR REHABILITATION)</v>
      </c>
      <c r="D1271" s="464"/>
      <c r="E1271" s="464"/>
      <c r="F1271" s="465"/>
      <c r="G1271" s="106" t="s">
        <v>16</v>
      </c>
      <c r="H1271" s="106">
        <f>H684</f>
        <v>0</v>
      </c>
    </row>
    <row r="1272" spans="1:8" ht="39.950000000000003" customHeight="1" thickTop="1" thickBot="1" x14ac:dyDescent="0.25">
      <c r="A1272" s="106"/>
      <c r="B1272" s="107" t="str">
        <f>B685</f>
        <v>J</v>
      </c>
      <c r="C1272" s="472" t="str">
        <f>C685</f>
        <v>MARSHALL CRESCENT - CLARENCE AVENUE TO WALLER AVENUE
(ASPHALT RECONSTRUCTION)</v>
      </c>
      <c r="D1272" s="464"/>
      <c r="E1272" s="464"/>
      <c r="F1272" s="465"/>
      <c r="G1272" s="106" t="s">
        <v>16</v>
      </c>
      <c r="H1272" s="106">
        <f>H786</f>
        <v>0</v>
      </c>
    </row>
    <row r="1273" spans="1:8" ht="39.950000000000003" customHeight="1" thickTop="1" thickBot="1" x14ac:dyDescent="0.25">
      <c r="A1273" s="106"/>
      <c r="B1273" s="107" t="str">
        <f>B787</f>
        <v>K</v>
      </c>
      <c r="C1273" s="472" t="str">
        <f>C787</f>
        <v>MORNINGSIDE DRIVE - ROCHESTER AVENUE TO VALENCE AVENUE
(MAJOR REHABILITATION)</v>
      </c>
      <c r="D1273" s="464"/>
      <c r="E1273" s="464"/>
      <c r="F1273" s="465"/>
      <c r="G1273" s="106" t="s">
        <v>16</v>
      </c>
      <c r="H1273" s="106">
        <f>H854</f>
        <v>0</v>
      </c>
    </row>
    <row r="1274" spans="1:8" ht="39.950000000000003" customHeight="1" thickTop="1" thickBot="1" x14ac:dyDescent="0.25">
      <c r="A1274" s="106"/>
      <c r="B1274" s="107" t="str">
        <f>B855</f>
        <v>L</v>
      </c>
      <c r="C1274" s="472" t="str">
        <f>C855</f>
        <v>SNOW STREET - END TO MARKHAM ROAD TO END
(MAJOR REHABILITATION)</v>
      </c>
      <c r="D1274" s="464"/>
      <c r="E1274" s="464"/>
      <c r="F1274" s="465"/>
      <c r="G1274" s="106" t="s">
        <v>16</v>
      </c>
      <c r="H1274" s="106">
        <f>H934</f>
        <v>0</v>
      </c>
    </row>
    <row r="1275" spans="1:8" ht="39.950000000000003" customHeight="1" thickTop="1" thickBot="1" x14ac:dyDescent="0.25">
      <c r="A1275" s="106"/>
      <c r="B1275" s="107" t="str">
        <f>B935</f>
        <v>M</v>
      </c>
      <c r="C1275" s="472" t="str">
        <f>C935</f>
        <v>VALENCE AVENUE - ROCHESTET AVENUE TO ROCHESTER AVENUE
(MAJOR REHABILITATION)</v>
      </c>
      <c r="D1275" s="464"/>
      <c r="E1275" s="464"/>
      <c r="F1275" s="465"/>
      <c r="G1275" s="106" t="s">
        <v>16</v>
      </c>
      <c r="H1275" s="106">
        <f>H1005</f>
        <v>0</v>
      </c>
    </row>
    <row r="1276" spans="1:8" ht="39.950000000000003" customHeight="1" thickTop="1" thickBot="1" x14ac:dyDescent="0.25">
      <c r="A1276" s="106"/>
      <c r="B1276" s="107" t="str">
        <f>B1006</f>
        <v>N</v>
      </c>
      <c r="C1276" s="472" t="str">
        <f>C1006</f>
        <v>WALLER AVENUE - 45.0m WEST OF VINCENT STREET TO PEMBINA HIGHWAY
(ASPHALT REHABILITATION)</v>
      </c>
      <c r="D1276" s="464"/>
      <c r="E1276" s="464"/>
      <c r="F1276" s="465"/>
      <c r="G1276" s="106" t="s">
        <v>16</v>
      </c>
      <c r="H1276" s="106">
        <f>H1102</f>
        <v>0</v>
      </c>
    </row>
    <row r="1277" spans="1:8" ht="39.950000000000003" customHeight="1" thickTop="1" thickBot="1" x14ac:dyDescent="0.25">
      <c r="A1277" s="106"/>
      <c r="B1277" s="107" t="str">
        <f>B1103</f>
        <v>O</v>
      </c>
      <c r="C1277" s="472" t="str">
        <f>C1103</f>
        <v>PEMBINA HIGHWAY, MORLEY  AVENUE, AND STATION PLACE
(TRANSIT STOP IMPROVEMENTS)</v>
      </c>
      <c r="D1277" s="464"/>
      <c r="E1277" s="464"/>
      <c r="F1277" s="465"/>
      <c r="G1277" s="106" t="s">
        <v>16</v>
      </c>
      <c r="H1277" s="106">
        <f>H1131</f>
        <v>0</v>
      </c>
    </row>
    <row r="1278" spans="1:8" ht="39.950000000000003" customHeight="1" thickTop="1" thickBot="1" x14ac:dyDescent="0.25">
      <c r="A1278" s="106"/>
      <c r="B1278" s="107" t="str">
        <f>B1132</f>
        <v>P</v>
      </c>
      <c r="C1278" s="472" t="str">
        <f>C1132</f>
        <v>GRANT AVENUE - GRANT AVENUE AND LILAC STREET INTERSECTION
(PEDESTRIAN CROSSING IMPROVEMENTS)</v>
      </c>
      <c r="D1278" s="464"/>
      <c r="E1278" s="464"/>
      <c r="F1278" s="465"/>
      <c r="G1278" s="106" t="s">
        <v>16</v>
      </c>
      <c r="H1278" s="106">
        <f>H1177</f>
        <v>0</v>
      </c>
    </row>
    <row r="1279" spans="1:8" ht="33" customHeight="1" thickTop="1" thickBot="1" x14ac:dyDescent="0.25">
      <c r="A1279" s="106"/>
      <c r="B1279" s="107" t="str">
        <f>B1178</f>
        <v>Q</v>
      </c>
      <c r="C1279" s="466" t="str">
        <f>C1178</f>
        <v>WATER AND WASTE WORK</v>
      </c>
      <c r="D1279" s="467"/>
      <c r="E1279" s="467"/>
      <c r="F1279" s="468"/>
      <c r="G1279" s="106" t="s">
        <v>16</v>
      </c>
      <c r="H1279" s="106">
        <f>H1223</f>
        <v>0</v>
      </c>
    </row>
    <row r="1280" spans="1:8" ht="36" customHeight="1" thickTop="1" thickBot="1" x14ac:dyDescent="0.3">
      <c r="A1280" s="106"/>
      <c r="B1280" s="188"/>
      <c r="C1280" s="189"/>
      <c r="D1280" s="190"/>
      <c r="E1280" s="191"/>
      <c r="F1280" s="191"/>
      <c r="G1280" s="192" t="s">
        <v>26</v>
      </c>
      <c r="H1280" s="193">
        <f>SUM(H1263:H1279)</f>
        <v>0</v>
      </c>
    </row>
    <row r="1281" spans="1:8" s="22" customFormat="1" ht="49.9" customHeight="1" thickTop="1" thickBot="1" x14ac:dyDescent="0.25">
      <c r="A1281" s="168"/>
      <c r="B1281" s="486" t="str">
        <f>B1224</f>
        <v>PART 2      MANITOBA HYDRO/PROVINCIALLY FUNDED WORK
                 (See B9.6, B17.2.1, 18.5, D2.1, D15.2-3)</v>
      </c>
      <c r="C1281" s="487"/>
      <c r="D1281" s="487"/>
      <c r="E1281" s="487"/>
      <c r="F1281" s="487"/>
      <c r="G1281" s="488"/>
      <c r="H1281" s="194"/>
    </row>
    <row r="1282" spans="1:8" ht="33" customHeight="1" thickTop="1" thickBot="1" x14ac:dyDescent="0.25">
      <c r="A1282" s="195"/>
      <c r="B1282" s="107" t="str">
        <f>B1225</f>
        <v>R</v>
      </c>
      <c r="C1282" s="466" t="str">
        <f>C1225</f>
        <v>ALUMNI PLACE - STREET LIGHTING INSTALLATION</v>
      </c>
      <c r="D1282" s="467"/>
      <c r="E1282" s="467"/>
      <c r="F1282" s="468"/>
      <c r="G1282" s="195" t="s">
        <v>16</v>
      </c>
      <c r="H1282" s="195">
        <f>H1234</f>
        <v>0</v>
      </c>
    </row>
    <row r="1283" spans="1:8" ht="33" customHeight="1" thickTop="1" thickBot="1" x14ac:dyDescent="0.25">
      <c r="A1283" s="195"/>
      <c r="B1283" s="107" t="str">
        <f>B1235</f>
        <v>S</v>
      </c>
      <c r="C1283" s="466" t="str">
        <f>C1235</f>
        <v>CHANCELLOR DRIVE - STREET LIGHTING INSTALLATION</v>
      </c>
      <c r="D1283" s="467"/>
      <c r="E1283" s="467"/>
      <c r="F1283" s="468"/>
      <c r="G1283" s="195" t="s">
        <v>16</v>
      </c>
      <c r="H1283" s="195">
        <f>H1246</f>
        <v>0</v>
      </c>
    </row>
    <row r="1284" spans="1:8" ht="33" customHeight="1" thickTop="1" thickBot="1" x14ac:dyDescent="0.25">
      <c r="A1284" s="195"/>
      <c r="B1284" s="107" t="str">
        <f>B1247</f>
        <v>T</v>
      </c>
      <c r="C1284" s="466" t="str">
        <f>C1247</f>
        <v>MARSHALL CRESCENT - STREET LIGHTING INSTALLATION</v>
      </c>
      <c r="D1284" s="467"/>
      <c r="E1284" s="467"/>
      <c r="F1284" s="468"/>
      <c r="G1284" s="195" t="s">
        <v>16</v>
      </c>
      <c r="H1284" s="195">
        <f>H1257</f>
        <v>0</v>
      </c>
    </row>
    <row r="1285" spans="1:8" ht="36" customHeight="1" thickTop="1" thickBot="1" x14ac:dyDescent="0.3">
      <c r="A1285" s="106"/>
      <c r="B1285" s="196"/>
      <c r="C1285" s="189"/>
      <c r="D1285" s="190"/>
      <c r="E1285" s="191"/>
      <c r="F1285" s="191"/>
      <c r="G1285" s="197" t="s">
        <v>27</v>
      </c>
      <c r="H1285" s="53">
        <f>SUM(H1282:H1284)</f>
        <v>0</v>
      </c>
    </row>
    <row r="1286" spans="1:8" ht="33" customHeight="1" thickTop="1" thickBot="1" x14ac:dyDescent="0.3">
      <c r="A1286" s="106"/>
      <c r="B1286" s="198" t="str">
        <f>B1258</f>
        <v>U</v>
      </c>
      <c r="C1286" s="466" t="str">
        <f>C1258</f>
        <v>MOBILIZATION /DEMOBILIZATION</v>
      </c>
      <c r="D1286" s="467"/>
      <c r="E1286" s="467"/>
      <c r="F1286" s="468"/>
      <c r="G1286" s="199" t="s">
        <v>36</v>
      </c>
      <c r="H1286" s="200">
        <f>H1260</f>
        <v>0</v>
      </c>
    </row>
    <row r="1287" spans="1:8" ht="36" customHeight="1" thickTop="1" x14ac:dyDescent="0.2">
      <c r="A1287" s="52"/>
      <c r="B1287" s="492" t="s">
        <v>29</v>
      </c>
      <c r="C1287" s="493"/>
      <c r="D1287" s="493"/>
      <c r="E1287" s="493"/>
      <c r="F1287" s="493"/>
      <c r="G1287" s="484">
        <f>H1280+H1285+H1286</f>
        <v>0</v>
      </c>
      <c r="H1287" s="485"/>
    </row>
    <row r="1288" spans="1:8" ht="15.2" customHeight="1" x14ac:dyDescent="0.2">
      <c r="A1288" s="201"/>
      <c r="B1288" s="202"/>
      <c r="C1288" s="203"/>
      <c r="D1288" s="204"/>
      <c r="E1288" s="203"/>
      <c r="F1288" s="203"/>
      <c r="G1288" s="205"/>
      <c r="H1288" s="206"/>
    </row>
  </sheetData>
  <sheetProtection algorithmName="SHA-512" hashValue="1a/xnK7gBoua49a1ePYSvcRh8n8NWBWRSSaeYdE3S8m+41XBxoanRWdtXivqGeONc1Jz1wDzgg1/7iIm/ySg/Q==" saltValue="e9XShpf5kaH9HN0+CMRrhQ==" spinCount="100000" sheet="1" objects="1" scenarios="1" selectLockedCells="1"/>
  <mergeCells count="81">
    <mergeCell ref="C1203:E1203"/>
    <mergeCell ref="C1199:E1199"/>
    <mergeCell ref="C1212:E1212"/>
    <mergeCell ref="C1197:E1197"/>
    <mergeCell ref="C1179:E1179"/>
    <mergeCell ref="C1185:E1185"/>
    <mergeCell ref="C1191:E1191"/>
    <mergeCell ref="C1194:E1194"/>
    <mergeCell ref="C1201:E1201"/>
    <mergeCell ref="C617:F617"/>
    <mergeCell ref="C618:F618"/>
    <mergeCell ref="C786:F786"/>
    <mergeCell ref="C787:F787"/>
    <mergeCell ref="C152:F152"/>
    <mergeCell ref="C409:F409"/>
    <mergeCell ref="C410:F410"/>
    <mergeCell ref="C473:F473"/>
    <mergeCell ref="C474:F474"/>
    <mergeCell ref="G1287:H1287"/>
    <mergeCell ref="C1282:F1282"/>
    <mergeCell ref="B1281:G1281"/>
    <mergeCell ref="C1279:F1279"/>
    <mergeCell ref="C1260:F1260"/>
    <mergeCell ref="C1286:F1286"/>
    <mergeCell ref="C1263:F1263"/>
    <mergeCell ref="B1287:F1287"/>
    <mergeCell ref="C1264:F1264"/>
    <mergeCell ref="C1265:F1265"/>
    <mergeCell ref="C1266:F1266"/>
    <mergeCell ref="C1267:F1267"/>
    <mergeCell ref="C1269:F1269"/>
    <mergeCell ref="C1270:F1270"/>
    <mergeCell ref="C1271:F1271"/>
    <mergeCell ref="B6:F6"/>
    <mergeCell ref="B1262:F1262"/>
    <mergeCell ref="C7:F7"/>
    <mergeCell ref="C68:F68"/>
    <mergeCell ref="C1225:F1225"/>
    <mergeCell ref="C1234:F1234"/>
    <mergeCell ref="C1178:F1178"/>
    <mergeCell ref="B1224:G1224"/>
    <mergeCell ref="C1223:F1223"/>
    <mergeCell ref="C1258:F1258"/>
    <mergeCell ref="C1132:F1132"/>
    <mergeCell ref="C1177:F1177"/>
    <mergeCell ref="C234:F234"/>
    <mergeCell ref="C684:F684"/>
    <mergeCell ref="C685:F685"/>
    <mergeCell ref="C69:F69"/>
    <mergeCell ref="C151:F151"/>
    <mergeCell ref="C1214:F1214"/>
    <mergeCell ref="C235:F235"/>
    <mergeCell ref="C301:F301"/>
    <mergeCell ref="C302:F302"/>
    <mergeCell ref="C1131:F1131"/>
    <mergeCell ref="C855:F855"/>
    <mergeCell ref="C934:F934"/>
    <mergeCell ref="C935:F935"/>
    <mergeCell ref="C1005:F1005"/>
    <mergeCell ref="C1006:F1006"/>
    <mergeCell ref="C854:F854"/>
    <mergeCell ref="C1102:F1102"/>
    <mergeCell ref="C546:F546"/>
    <mergeCell ref="C1103:F1103"/>
    <mergeCell ref="C547:F547"/>
    <mergeCell ref="C1217:F1217"/>
    <mergeCell ref="C1220:F1220"/>
    <mergeCell ref="C1257:F1257"/>
    <mergeCell ref="C1284:F1284"/>
    <mergeCell ref="C1235:F1235"/>
    <mergeCell ref="C1246:F1246"/>
    <mergeCell ref="C1247:F1247"/>
    <mergeCell ref="C1283:F1283"/>
    <mergeCell ref="C1275:F1275"/>
    <mergeCell ref="C1276:F1276"/>
    <mergeCell ref="C1277:F1277"/>
    <mergeCell ref="C1278:F1278"/>
    <mergeCell ref="C1272:F1272"/>
    <mergeCell ref="C1273:F1273"/>
    <mergeCell ref="C1274:F1274"/>
    <mergeCell ref="C1268:F1268"/>
  </mergeCells>
  <phoneticPr fontId="0" type="noConversion"/>
  <conditionalFormatting sqref="D9:D19 D1200">
    <cfRule type="cellIs" dxfId="422" priority="55" stopIfTrue="1" operator="equal">
      <formula>"CW 2130-R11"</formula>
    </cfRule>
    <cfRule type="cellIs" dxfId="421" priority="56" stopIfTrue="1" operator="equal">
      <formula>"CW 3120-R2"</formula>
    </cfRule>
    <cfRule type="cellIs" dxfId="420" priority="57" stopIfTrue="1" operator="equal">
      <formula>"CW 3240-R7"</formula>
    </cfRule>
  </conditionalFormatting>
  <conditionalFormatting sqref="D21:D31">
    <cfRule type="cellIs" dxfId="419" priority="156" stopIfTrue="1" operator="equal">
      <formula>"CW 2130-R11"</formula>
    </cfRule>
    <cfRule type="cellIs" dxfId="418" priority="157" stopIfTrue="1" operator="equal">
      <formula>"CW 3120-R2"</formula>
    </cfRule>
    <cfRule type="cellIs" dxfId="417" priority="158" stopIfTrue="1" operator="equal">
      <formula>"CW 3240-R7"</formula>
    </cfRule>
  </conditionalFormatting>
  <conditionalFormatting sqref="D33:D45">
    <cfRule type="cellIs" dxfId="416" priority="1505" stopIfTrue="1" operator="equal">
      <formula>"CW 2130-R11"</formula>
    </cfRule>
    <cfRule type="cellIs" dxfId="415" priority="1506" stopIfTrue="1" operator="equal">
      <formula>"CW 3120-R2"</formula>
    </cfRule>
    <cfRule type="cellIs" dxfId="414" priority="1507" stopIfTrue="1" operator="equal">
      <formula>"CW 3240-R7"</formula>
    </cfRule>
  </conditionalFormatting>
  <conditionalFormatting sqref="D47">
    <cfRule type="cellIs" dxfId="413" priority="22" stopIfTrue="1" operator="equal">
      <formula>"CW 2130-R11"</formula>
    </cfRule>
    <cfRule type="cellIs" dxfId="412" priority="23" stopIfTrue="1" operator="equal">
      <formula>"CW 3120-R2"</formula>
    </cfRule>
    <cfRule type="cellIs" dxfId="411" priority="24" stopIfTrue="1" operator="equal">
      <formula>"CW 3240-R7"</formula>
    </cfRule>
  </conditionalFormatting>
  <conditionalFormatting sqref="D49:D53 D133:D144">
    <cfRule type="cellIs" dxfId="410" priority="1531" stopIfTrue="1" operator="equal">
      <formula>"CW 3120-R2"</formula>
    </cfRule>
    <cfRule type="cellIs" dxfId="409" priority="1532" stopIfTrue="1" operator="equal">
      <formula>"CW 3240-R7"</formula>
    </cfRule>
  </conditionalFormatting>
  <conditionalFormatting sqref="D50:D51 D135:D144">
    <cfRule type="cellIs" dxfId="408" priority="1530" stopIfTrue="1" operator="equal">
      <formula>"CW 2130-R11"</formula>
    </cfRule>
  </conditionalFormatting>
  <conditionalFormatting sqref="D55">
    <cfRule type="cellIs" dxfId="407" priority="1544" stopIfTrue="1" operator="equal">
      <formula>"CW 2130-R11"</formula>
    </cfRule>
  </conditionalFormatting>
  <conditionalFormatting sqref="D55:D63">
    <cfRule type="cellIs" dxfId="406" priority="1546" stopIfTrue="1" operator="equal">
      <formula>"CW 3120-R2"</formula>
    </cfRule>
    <cfRule type="cellIs" dxfId="405" priority="1547" stopIfTrue="1" operator="equal">
      <formula>"CW 3240-R7"</formula>
    </cfRule>
  </conditionalFormatting>
  <conditionalFormatting sqref="D57:D63">
    <cfRule type="cellIs" dxfId="404" priority="1545" stopIfTrue="1" operator="equal">
      <formula>"CW 2130-R11"</formula>
    </cfRule>
  </conditionalFormatting>
  <conditionalFormatting sqref="D65:D67">
    <cfRule type="cellIs" dxfId="403" priority="1557" stopIfTrue="1" operator="equal">
      <formula>"CW 2130-R11"</formula>
    </cfRule>
    <cfRule type="cellIs" dxfId="402" priority="1558" stopIfTrue="1" operator="equal">
      <formula>"CW 3120-R2"</formula>
    </cfRule>
    <cfRule type="cellIs" dxfId="401" priority="1559" stopIfTrue="1" operator="equal">
      <formula>"CW 3240-R7"</formula>
    </cfRule>
  </conditionalFormatting>
  <conditionalFormatting sqref="D71:D73">
    <cfRule type="cellIs" dxfId="400" priority="1484" stopIfTrue="1" operator="equal">
      <formula>"CW 2130-R11"</formula>
    </cfRule>
    <cfRule type="cellIs" dxfId="399" priority="1485" stopIfTrue="1" operator="equal">
      <formula>"CW 3120-R2"</formula>
    </cfRule>
    <cfRule type="cellIs" dxfId="398" priority="1486" stopIfTrue="1" operator="equal">
      <formula>"CW 3240-R7"</formula>
    </cfRule>
  </conditionalFormatting>
  <conditionalFormatting sqref="D75:D120">
    <cfRule type="cellIs" dxfId="397" priority="58" stopIfTrue="1" operator="equal">
      <formula>"CW 2130-R11"</formula>
    </cfRule>
    <cfRule type="cellIs" dxfId="396" priority="59" stopIfTrue="1" operator="equal">
      <formula>"CW 3120-R2"</formula>
    </cfRule>
    <cfRule type="cellIs" dxfId="395" priority="60" stopIfTrue="1" operator="equal">
      <formula>"CW 3240-R7"</formula>
    </cfRule>
  </conditionalFormatting>
  <conditionalFormatting sqref="D122">
    <cfRule type="cellIs" dxfId="394" priority="1412" stopIfTrue="1" operator="equal">
      <formula>"CW 2130-R11"</formula>
    </cfRule>
    <cfRule type="cellIs" dxfId="393" priority="1413" stopIfTrue="1" operator="equal">
      <formula>"CW 3120-R2"</formula>
    </cfRule>
    <cfRule type="cellIs" dxfId="392" priority="1414" stopIfTrue="1" operator="equal">
      <formula>"CW 3240-R7"</formula>
    </cfRule>
  </conditionalFormatting>
  <conditionalFormatting sqref="D124:D126">
    <cfRule type="cellIs" dxfId="391" priority="1405" stopIfTrue="1" operator="equal">
      <formula>"CW 3120-R2"</formula>
    </cfRule>
    <cfRule type="cellIs" dxfId="390" priority="1406" stopIfTrue="1" operator="equal">
      <formula>"CW 3240-R7"</formula>
    </cfRule>
  </conditionalFormatting>
  <conditionalFormatting sqref="D127:D129">
    <cfRule type="cellIs" dxfId="389" priority="1408" stopIfTrue="1" operator="equal">
      <formula>"CW 3120-R2"</formula>
    </cfRule>
    <cfRule type="cellIs" dxfId="388" priority="1409" stopIfTrue="1" operator="equal">
      <formula>"CW 3240-R7"</formula>
    </cfRule>
  </conditionalFormatting>
  <conditionalFormatting sqref="D128:D129">
    <cfRule type="cellIs" dxfId="387" priority="1407" stopIfTrue="1" operator="equal">
      <formula>"CW 2130-R11"</formula>
    </cfRule>
  </conditionalFormatting>
  <conditionalFormatting sqref="D130:D131">
    <cfRule type="cellIs" dxfId="386" priority="1401" stopIfTrue="1" operator="equal">
      <formula>"CW 3120-R2"</formula>
    </cfRule>
    <cfRule type="cellIs" dxfId="385" priority="1402" stopIfTrue="1" operator="equal">
      <formula>"CW 3240-R7"</formula>
    </cfRule>
  </conditionalFormatting>
  <conditionalFormatting sqref="D133">
    <cfRule type="cellIs" dxfId="384" priority="1397" stopIfTrue="1" operator="equal">
      <formula>"CW 2130-R11"</formula>
    </cfRule>
  </conditionalFormatting>
  <conditionalFormatting sqref="D146:D148">
    <cfRule type="cellIs" dxfId="383" priority="1394" stopIfTrue="1" operator="equal">
      <formula>"CW 2130-R11"</formula>
    </cfRule>
    <cfRule type="cellIs" dxfId="382" priority="1395" stopIfTrue="1" operator="equal">
      <formula>"CW 3120-R2"</formula>
    </cfRule>
    <cfRule type="cellIs" dxfId="381" priority="1396" stopIfTrue="1" operator="equal">
      <formula>"CW 3240-R7"</formula>
    </cfRule>
  </conditionalFormatting>
  <conditionalFormatting sqref="D150">
    <cfRule type="cellIs" dxfId="380" priority="1391" stopIfTrue="1" operator="equal">
      <formula>"CW 2130-R11"</formula>
    </cfRule>
    <cfRule type="cellIs" dxfId="379" priority="1392" stopIfTrue="1" operator="equal">
      <formula>"CW 3120-R2"</formula>
    </cfRule>
    <cfRule type="cellIs" dxfId="378" priority="1393" stopIfTrue="1" operator="equal">
      <formula>"CW 3240-R7"</formula>
    </cfRule>
  </conditionalFormatting>
  <conditionalFormatting sqref="D154:D164">
    <cfRule type="cellIs" dxfId="377" priority="52" stopIfTrue="1" operator="equal">
      <formula>"CW 2130-R11"</formula>
    </cfRule>
    <cfRule type="cellIs" dxfId="376" priority="53" stopIfTrue="1" operator="equal">
      <formula>"CW 3120-R2"</formula>
    </cfRule>
    <cfRule type="cellIs" dxfId="375" priority="54" stopIfTrue="1" operator="equal">
      <formula>"CW 3240-R7"</formula>
    </cfRule>
  </conditionalFormatting>
  <conditionalFormatting sqref="D166:D181">
    <cfRule type="cellIs" dxfId="374" priority="150" stopIfTrue="1" operator="equal">
      <formula>"CW 2130-R11"</formula>
    </cfRule>
    <cfRule type="cellIs" dxfId="373" priority="151" stopIfTrue="1" operator="equal">
      <formula>"CW 3120-R2"</formula>
    </cfRule>
    <cfRule type="cellIs" dxfId="372" priority="152" stopIfTrue="1" operator="equal">
      <formula>"CW 3240-R7"</formula>
    </cfRule>
  </conditionalFormatting>
  <conditionalFormatting sqref="D183:D197">
    <cfRule type="cellIs" dxfId="371" priority="1346" stopIfTrue="1" operator="equal">
      <formula>"CW 2130-R11"</formula>
    </cfRule>
    <cfRule type="cellIs" dxfId="370" priority="1347" stopIfTrue="1" operator="equal">
      <formula>"CW 3120-R2"</formula>
    </cfRule>
    <cfRule type="cellIs" dxfId="369" priority="1348" stopIfTrue="1" operator="equal">
      <formula>"CW 3240-R7"</formula>
    </cfRule>
  </conditionalFormatting>
  <conditionalFormatting sqref="D199">
    <cfRule type="cellIs" dxfId="368" priority="19" stopIfTrue="1" operator="equal">
      <formula>"CW 2130-R11"</formula>
    </cfRule>
    <cfRule type="cellIs" dxfId="367" priority="20" stopIfTrue="1" operator="equal">
      <formula>"CW 3120-R2"</formula>
    </cfRule>
    <cfRule type="cellIs" dxfId="366" priority="21" stopIfTrue="1" operator="equal">
      <formula>"CW 3240-R7"</formula>
    </cfRule>
  </conditionalFormatting>
  <conditionalFormatting sqref="D201:D203">
    <cfRule type="cellIs" dxfId="365" priority="148" stopIfTrue="1" operator="equal">
      <formula>"CW 3120-R2"</formula>
    </cfRule>
    <cfRule type="cellIs" dxfId="364" priority="149" stopIfTrue="1" operator="equal">
      <formula>"CW 3240-R7"</formula>
    </cfRule>
  </conditionalFormatting>
  <conditionalFormatting sqref="D202:D203">
    <cfRule type="cellIs" dxfId="363" priority="147" stopIfTrue="1" operator="equal">
      <formula>"CW 2130-R11"</formula>
    </cfRule>
  </conditionalFormatting>
  <conditionalFormatting sqref="D204:D205">
    <cfRule type="cellIs" dxfId="362" priority="145" stopIfTrue="1" operator="equal">
      <formula>"CW 3120-R2"</formula>
    </cfRule>
    <cfRule type="cellIs" dxfId="361" priority="146" stopIfTrue="1" operator="equal">
      <formula>"CW 3240-R7"</formula>
    </cfRule>
  </conditionalFormatting>
  <conditionalFormatting sqref="D206:D211">
    <cfRule type="cellIs" dxfId="360" priority="1333" stopIfTrue="1" operator="equal">
      <formula>"CW 3120-R2"</formula>
    </cfRule>
    <cfRule type="cellIs" dxfId="359" priority="1334" stopIfTrue="1" operator="equal">
      <formula>"CW 3240-R7"</formula>
    </cfRule>
  </conditionalFormatting>
  <conditionalFormatting sqref="D210:D211">
    <cfRule type="cellIs" dxfId="358" priority="1332" stopIfTrue="1" operator="equal">
      <formula>"CW 2130-R11"</formula>
    </cfRule>
  </conditionalFormatting>
  <conditionalFormatting sqref="D212:D216">
    <cfRule type="cellIs" dxfId="357" priority="141" stopIfTrue="1" operator="equal">
      <formula>"CW 3120-R2"</formula>
    </cfRule>
    <cfRule type="cellIs" dxfId="356" priority="142" stopIfTrue="1" operator="equal">
      <formula>"CW 3240-R7"</formula>
    </cfRule>
  </conditionalFormatting>
  <conditionalFormatting sqref="D215:D216">
    <cfRule type="cellIs" dxfId="355" priority="140" stopIfTrue="1" operator="equal">
      <formula>"CW 2130-R11"</formula>
    </cfRule>
  </conditionalFormatting>
  <conditionalFormatting sqref="D217 D763:D765">
    <cfRule type="cellIs" dxfId="354" priority="139" stopIfTrue="1" operator="equal">
      <formula>"CW 3240-R7"</formula>
    </cfRule>
  </conditionalFormatting>
  <conditionalFormatting sqref="D217:D218 D763:D766">
    <cfRule type="cellIs" dxfId="353" priority="138" stopIfTrue="1" operator="equal">
      <formula>"CW 3120-R2"</formula>
    </cfRule>
  </conditionalFormatting>
  <conditionalFormatting sqref="D218:D219">
    <cfRule type="cellIs" dxfId="352" priority="1325" stopIfTrue="1" operator="equal">
      <formula>"CW 3240-R7"</formula>
    </cfRule>
  </conditionalFormatting>
  <conditionalFormatting sqref="D219">
    <cfRule type="cellIs" dxfId="351" priority="1323" stopIfTrue="1" operator="equal">
      <formula>"CW 2130-R11"</formula>
    </cfRule>
  </conditionalFormatting>
  <conditionalFormatting sqref="D221">
    <cfRule type="cellIs" dxfId="350" priority="1319" stopIfTrue="1" operator="equal">
      <formula>"CW 2130-R11"</formula>
    </cfRule>
  </conditionalFormatting>
  <conditionalFormatting sqref="D221:D224">
    <cfRule type="cellIs" dxfId="349" priority="1321" stopIfTrue="1" operator="equal">
      <formula>"CW 3120-R2"</formula>
    </cfRule>
    <cfRule type="cellIs" dxfId="348" priority="1322" stopIfTrue="1" operator="equal">
      <formula>"CW 3240-R7"</formula>
    </cfRule>
  </conditionalFormatting>
  <conditionalFormatting sqref="D223:D229">
    <cfRule type="cellIs" dxfId="347" priority="1313" stopIfTrue="1" operator="equal">
      <formula>"CW 2130-R11"</formula>
    </cfRule>
  </conditionalFormatting>
  <conditionalFormatting sqref="D225:D229">
    <cfRule type="cellIs" dxfId="346" priority="1314" stopIfTrue="1" operator="equal">
      <formula>"CW 3120-R2"</formula>
    </cfRule>
    <cfRule type="cellIs" dxfId="345" priority="1315" stopIfTrue="1" operator="equal">
      <formula>"CW 3240-R7"</formula>
    </cfRule>
  </conditionalFormatting>
  <conditionalFormatting sqref="D231:D233">
    <cfRule type="cellIs" dxfId="344" priority="1310" stopIfTrue="1" operator="equal">
      <formula>"CW 2130-R11"</formula>
    </cfRule>
    <cfRule type="cellIs" dxfId="343" priority="1311" stopIfTrue="1" operator="equal">
      <formula>"CW 3120-R2"</formula>
    </cfRule>
    <cfRule type="cellIs" dxfId="342" priority="1312" stopIfTrue="1" operator="equal">
      <formula>"CW 3240-R7"</formula>
    </cfRule>
  </conditionalFormatting>
  <conditionalFormatting sqref="D237:D239">
    <cfRule type="cellIs" dxfId="341" priority="1304" stopIfTrue="1" operator="equal">
      <formula>"CW 2130-R11"</formula>
    </cfRule>
    <cfRule type="cellIs" dxfId="340" priority="1305" stopIfTrue="1" operator="equal">
      <formula>"CW 3120-R2"</formula>
    </cfRule>
    <cfRule type="cellIs" dxfId="339" priority="1306" stopIfTrue="1" operator="equal">
      <formula>"CW 3240-R7"</formula>
    </cfRule>
  </conditionalFormatting>
  <conditionalFormatting sqref="D241:D267">
    <cfRule type="cellIs" dxfId="338" priority="37" stopIfTrue="1" operator="equal">
      <formula>"CW 2130-R11"</formula>
    </cfRule>
    <cfRule type="cellIs" dxfId="337" priority="38" stopIfTrue="1" operator="equal">
      <formula>"CW 3120-R2"</formula>
    </cfRule>
    <cfRule type="cellIs" dxfId="336" priority="39" stopIfTrue="1" operator="equal">
      <formula>"CW 3240-R7"</formula>
    </cfRule>
  </conditionalFormatting>
  <conditionalFormatting sqref="D269">
    <cfRule type="cellIs" dxfId="335" priority="1253" stopIfTrue="1" operator="equal">
      <formula>"CW 2130-R11"</formula>
    </cfRule>
    <cfRule type="cellIs" dxfId="334" priority="1254" stopIfTrue="1" operator="equal">
      <formula>"CW 3120-R2"</formula>
    </cfRule>
    <cfRule type="cellIs" dxfId="333" priority="1255" stopIfTrue="1" operator="equal">
      <formula>"CW 3240-R7"</formula>
    </cfRule>
  </conditionalFormatting>
  <conditionalFormatting sqref="D271:D274">
    <cfRule type="cellIs" dxfId="332" priority="136" stopIfTrue="1" operator="equal">
      <formula>"CW 3120-R2"</formula>
    </cfRule>
    <cfRule type="cellIs" dxfId="331" priority="137" stopIfTrue="1" operator="equal">
      <formula>"CW 3240-R7"</formula>
    </cfRule>
  </conditionalFormatting>
  <conditionalFormatting sqref="D272">
    <cfRule type="cellIs" dxfId="330" priority="135" stopIfTrue="1" operator="equal">
      <formula>"CW 2130-R11"</formula>
    </cfRule>
  </conditionalFormatting>
  <conditionalFormatting sqref="D275:D278">
    <cfRule type="cellIs" dxfId="329" priority="133" stopIfTrue="1" operator="equal">
      <formula>"CW 3120-R2"</formula>
    </cfRule>
    <cfRule type="cellIs" dxfId="328" priority="134" stopIfTrue="1" operator="equal">
      <formula>"CW 3240-R7"</formula>
    </cfRule>
  </conditionalFormatting>
  <conditionalFormatting sqref="D279:D281">
    <cfRule type="cellIs" dxfId="327" priority="1249" stopIfTrue="1" operator="equal">
      <formula>"CW 3120-R2"</formula>
    </cfRule>
    <cfRule type="cellIs" dxfId="326" priority="1250" stopIfTrue="1" operator="equal">
      <formula>"CW 3240-R7"</formula>
    </cfRule>
  </conditionalFormatting>
  <conditionalFormatting sqref="D280:D281">
    <cfRule type="cellIs" dxfId="325" priority="1248" stopIfTrue="1" operator="equal">
      <formula>"CW 2130-R11"</formula>
    </cfRule>
  </conditionalFormatting>
  <conditionalFormatting sqref="D282:D286">
    <cfRule type="cellIs" dxfId="324" priority="131" stopIfTrue="1" operator="equal">
      <formula>"CW 3120-R2"</formula>
    </cfRule>
    <cfRule type="cellIs" dxfId="323" priority="132" stopIfTrue="1" operator="equal">
      <formula>"CW 3240-R7"</formula>
    </cfRule>
  </conditionalFormatting>
  <conditionalFormatting sqref="D288">
    <cfRule type="cellIs" dxfId="322" priority="1236" stopIfTrue="1" operator="equal">
      <formula>"CW 2130-R11"</formula>
    </cfRule>
  </conditionalFormatting>
  <conditionalFormatting sqref="D288:D291">
    <cfRule type="cellIs" dxfId="321" priority="1238" stopIfTrue="1" operator="equal">
      <formula>"CW 3120-R2"</formula>
    </cfRule>
    <cfRule type="cellIs" dxfId="320" priority="1239" stopIfTrue="1" operator="equal">
      <formula>"CW 3240-R7"</formula>
    </cfRule>
  </conditionalFormatting>
  <conditionalFormatting sqref="D290:D296">
    <cfRule type="cellIs" dxfId="319" priority="1230" stopIfTrue="1" operator="equal">
      <formula>"CW 2130-R11"</formula>
    </cfRule>
  </conditionalFormatting>
  <conditionalFormatting sqref="D292:D296">
    <cfRule type="cellIs" dxfId="318" priority="1231" stopIfTrue="1" operator="equal">
      <formula>"CW 3120-R2"</formula>
    </cfRule>
    <cfRule type="cellIs" dxfId="317" priority="1232" stopIfTrue="1" operator="equal">
      <formula>"CW 3240-R7"</formula>
    </cfRule>
  </conditionalFormatting>
  <conditionalFormatting sqref="D298:D300">
    <cfRule type="cellIs" dxfId="316" priority="1227" stopIfTrue="1" operator="equal">
      <formula>"CW 2130-R11"</formula>
    </cfRule>
    <cfRule type="cellIs" dxfId="315" priority="1228" stopIfTrue="1" operator="equal">
      <formula>"CW 3120-R2"</formula>
    </cfRule>
    <cfRule type="cellIs" dxfId="314" priority="1229" stopIfTrue="1" operator="equal">
      <formula>"CW 3240-R7"</formula>
    </cfRule>
  </conditionalFormatting>
  <conditionalFormatting sqref="D304:D314">
    <cfRule type="cellIs" dxfId="313" priority="1215" stopIfTrue="1" operator="equal">
      <formula>"CW 2130-R11"</formula>
    </cfRule>
    <cfRule type="cellIs" dxfId="312" priority="1216" stopIfTrue="1" operator="equal">
      <formula>"CW 3120-R2"</formula>
    </cfRule>
    <cfRule type="cellIs" dxfId="311" priority="1217" stopIfTrue="1" operator="equal">
      <formula>"CW 3240-R7"</formula>
    </cfRule>
  </conditionalFormatting>
  <conditionalFormatting sqref="D316:D362">
    <cfRule type="cellIs" dxfId="310" priority="116" stopIfTrue="1" operator="equal">
      <formula>"CW 2130-R11"</formula>
    </cfRule>
    <cfRule type="cellIs" dxfId="309" priority="117" stopIfTrue="1" operator="equal">
      <formula>"CW 3120-R2"</formula>
    </cfRule>
    <cfRule type="cellIs" dxfId="308" priority="118" stopIfTrue="1" operator="equal">
      <formula>"CW 3240-R7"</formula>
    </cfRule>
  </conditionalFormatting>
  <conditionalFormatting sqref="D364:D370 D1013:D1028 D1030:D1057">
    <cfRule type="cellIs" dxfId="307" priority="218" stopIfTrue="1" operator="equal">
      <formula>"CW 2130-R11"</formula>
    </cfRule>
    <cfRule type="cellIs" dxfId="306" priority="219" stopIfTrue="1" operator="equal">
      <formula>"CW 3120-R2"</formula>
    </cfRule>
    <cfRule type="cellIs" dxfId="305" priority="220" stopIfTrue="1" operator="equal">
      <formula>"CW 3240-R7"</formula>
    </cfRule>
  </conditionalFormatting>
  <conditionalFormatting sqref="D372">
    <cfRule type="cellIs" dxfId="304" priority="1140" stopIfTrue="1" operator="equal">
      <formula>"CW 2130-R11"</formula>
    </cfRule>
    <cfRule type="cellIs" dxfId="303" priority="1141" stopIfTrue="1" operator="equal">
      <formula>"CW 3120-R2"</formula>
    </cfRule>
    <cfRule type="cellIs" dxfId="302" priority="1142" stopIfTrue="1" operator="equal">
      <formula>"CW 3240-R7"</formula>
    </cfRule>
  </conditionalFormatting>
  <conditionalFormatting sqref="D374:D381">
    <cfRule type="cellIs" dxfId="301" priority="114" stopIfTrue="1" operator="equal">
      <formula>"CW 3120-R2"</formula>
    </cfRule>
    <cfRule type="cellIs" dxfId="300" priority="115" stopIfTrue="1" operator="equal">
      <formula>"CW 3240-R7"</formula>
    </cfRule>
  </conditionalFormatting>
  <conditionalFormatting sqref="D375">
    <cfRule type="cellIs" dxfId="299" priority="113" stopIfTrue="1" operator="equal">
      <formula>"CW 2130-R11"</formula>
    </cfRule>
  </conditionalFormatting>
  <conditionalFormatting sqref="D382:D384">
    <cfRule type="cellIs" dxfId="298" priority="111" stopIfTrue="1" operator="equal">
      <formula>"CW 3120-R2"</formula>
    </cfRule>
    <cfRule type="cellIs" dxfId="297" priority="112" stopIfTrue="1" operator="equal">
      <formula>"CW 3240-R7"</formula>
    </cfRule>
  </conditionalFormatting>
  <conditionalFormatting sqref="D385:D389">
    <cfRule type="cellIs" dxfId="296" priority="1136" stopIfTrue="1" operator="equal">
      <formula>"CW 3120-R2"</formula>
    </cfRule>
    <cfRule type="cellIs" dxfId="295" priority="1137" stopIfTrue="1" operator="equal">
      <formula>"CW 3240-R7"</formula>
    </cfRule>
  </conditionalFormatting>
  <conditionalFormatting sqref="D386:D387">
    <cfRule type="cellIs" dxfId="294" priority="1135" stopIfTrue="1" operator="equal">
      <formula>"CW 2130-R11"</formula>
    </cfRule>
  </conditionalFormatting>
  <conditionalFormatting sqref="D390:D394">
    <cfRule type="cellIs" dxfId="293" priority="70" stopIfTrue="1" operator="equal">
      <formula>"CW 3120-R2"</formula>
    </cfRule>
    <cfRule type="cellIs" dxfId="292" priority="71" stopIfTrue="1" operator="equal">
      <formula>"CW 3240-R7"</formula>
    </cfRule>
  </conditionalFormatting>
  <conditionalFormatting sqref="D396">
    <cfRule type="cellIs" dxfId="291" priority="1122" stopIfTrue="1" operator="equal">
      <formula>"CW 2130-R11"</formula>
    </cfRule>
    <cfRule type="cellIs" dxfId="290" priority="1123" stopIfTrue="1" operator="equal">
      <formula>"CW 3120-R2"</formula>
    </cfRule>
    <cfRule type="cellIs" dxfId="289" priority="1124" stopIfTrue="1" operator="equal">
      <formula>"CW 3240-R7"</formula>
    </cfRule>
  </conditionalFormatting>
  <conditionalFormatting sqref="D397:D404">
    <cfRule type="cellIs" dxfId="288" priority="1111" stopIfTrue="1" operator="equal">
      <formula>"CW 3120-R2"</formula>
    </cfRule>
    <cfRule type="cellIs" dxfId="287" priority="1112" stopIfTrue="1" operator="equal">
      <formula>"CW 3240-R7"</formula>
    </cfRule>
  </conditionalFormatting>
  <conditionalFormatting sqref="D398:D404">
    <cfRule type="cellIs" dxfId="286" priority="1110" stopIfTrue="1" operator="equal">
      <formula>"CW 2130-R11"</formula>
    </cfRule>
  </conditionalFormatting>
  <conditionalFormatting sqref="D406:D408">
    <cfRule type="cellIs" dxfId="285" priority="1107" stopIfTrue="1" operator="equal">
      <formula>"CW 2130-R11"</formula>
    </cfRule>
    <cfRule type="cellIs" dxfId="284" priority="1108" stopIfTrue="1" operator="equal">
      <formula>"CW 3120-R2"</formula>
    </cfRule>
    <cfRule type="cellIs" dxfId="283" priority="1109" stopIfTrue="1" operator="equal">
      <formula>"CW 3240-R7"</formula>
    </cfRule>
  </conditionalFormatting>
  <conditionalFormatting sqref="D412:D414">
    <cfRule type="cellIs" dxfId="282" priority="1092" stopIfTrue="1" operator="equal">
      <formula>"CW 2130-R11"</formula>
    </cfRule>
    <cfRule type="cellIs" dxfId="281" priority="1093" stopIfTrue="1" operator="equal">
      <formula>"CW 3120-R2"</formula>
    </cfRule>
    <cfRule type="cellIs" dxfId="280" priority="1094" stopIfTrue="1" operator="equal">
      <formula>"CW 3240-R7"</formula>
    </cfRule>
  </conditionalFormatting>
  <conditionalFormatting sqref="D416:D444">
    <cfRule type="cellIs" dxfId="279" priority="4" stopIfTrue="1" operator="equal">
      <formula>"CW 2130-R11"</formula>
    </cfRule>
    <cfRule type="cellIs" dxfId="278" priority="5" stopIfTrue="1" operator="equal">
      <formula>"CW 3120-R2"</formula>
    </cfRule>
    <cfRule type="cellIs" dxfId="277" priority="6" stopIfTrue="1" operator="equal">
      <formula>"CW 3240-R7"</formula>
    </cfRule>
  </conditionalFormatting>
  <conditionalFormatting sqref="D446">
    <cfRule type="cellIs" dxfId="276" priority="1032" stopIfTrue="1" operator="equal">
      <formula>"CW 2130-R11"</formula>
    </cfRule>
    <cfRule type="cellIs" dxfId="275" priority="1033" stopIfTrue="1" operator="equal">
      <formula>"CW 3120-R2"</formula>
    </cfRule>
    <cfRule type="cellIs" dxfId="274" priority="1034" stopIfTrue="1" operator="equal">
      <formula>"CW 3240-R7"</formula>
    </cfRule>
  </conditionalFormatting>
  <conditionalFormatting sqref="D448:D450">
    <cfRule type="cellIs" dxfId="273" priority="1025" stopIfTrue="1" operator="equal">
      <formula>"CW 3120-R2"</formula>
    </cfRule>
    <cfRule type="cellIs" dxfId="272" priority="1026" stopIfTrue="1" operator="equal">
      <formula>"CW 3240-R7"</formula>
    </cfRule>
  </conditionalFormatting>
  <conditionalFormatting sqref="D451:D453">
    <cfRule type="cellIs" dxfId="271" priority="1028" stopIfTrue="1" operator="equal">
      <formula>"CW 3120-R2"</formula>
    </cfRule>
    <cfRule type="cellIs" dxfId="270" priority="1029" stopIfTrue="1" operator="equal">
      <formula>"CW 3240-R7"</formula>
    </cfRule>
  </conditionalFormatting>
  <conditionalFormatting sqref="D452:D453">
    <cfRule type="cellIs" dxfId="269" priority="1027" stopIfTrue="1" operator="equal">
      <formula>"CW 2130-R11"</formula>
    </cfRule>
  </conditionalFormatting>
  <conditionalFormatting sqref="D454:D458">
    <cfRule type="cellIs" dxfId="268" priority="102" stopIfTrue="1" operator="equal">
      <formula>"CW 3120-R2"</formula>
    </cfRule>
    <cfRule type="cellIs" dxfId="267" priority="103" stopIfTrue="1" operator="equal">
      <formula>"CW 3240-R7"</formula>
    </cfRule>
  </conditionalFormatting>
  <conditionalFormatting sqref="D460">
    <cfRule type="cellIs" dxfId="266" priority="1015" stopIfTrue="1" operator="equal">
      <formula>"CW 2130-R11"</formula>
    </cfRule>
  </conditionalFormatting>
  <conditionalFormatting sqref="D460:D463">
    <cfRule type="cellIs" dxfId="265" priority="1017" stopIfTrue="1" operator="equal">
      <formula>"CW 3120-R2"</formula>
    </cfRule>
    <cfRule type="cellIs" dxfId="264" priority="1018" stopIfTrue="1" operator="equal">
      <formula>"CW 3240-R7"</formula>
    </cfRule>
  </conditionalFormatting>
  <conditionalFormatting sqref="D462:D468">
    <cfRule type="cellIs" dxfId="263" priority="1009" stopIfTrue="1" operator="equal">
      <formula>"CW 2130-R11"</formula>
    </cfRule>
  </conditionalFormatting>
  <conditionalFormatting sqref="D464:D468">
    <cfRule type="cellIs" dxfId="262" priority="1010" stopIfTrue="1" operator="equal">
      <formula>"CW 3120-R2"</formula>
    </cfRule>
    <cfRule type="cellIs" dxfId="261" priority="1011" stopIfTrue="1" operator="equal">
      <formula>"CW 3240-R7"</formula>
    </cfRule>
  </conditionalFormatting>
  <conditionalFormatting sqref="D470:D472">
    <cfRule type="cellIs" dxfId="260" priority="1006" stopIfTrue="1" operator="equal">
      <formula>"CW 2130-R11"</formula>
    </cfRule>
    <cfRule type="cellIs" dxfId="259" priority="1007" stopIfTrue="1" operator="equal">
      <formula>"CW 3120-R2"</formula>
    </cfRule>
    <cfRule type="cellIs" dxfId="258" priority="1008" stopIfTrue="1" operator="equal">
      <formula>"CW 3240-R7"</formula>
    </cfRule>
  </conditionalFormatting>
  <conditionalFormatting sqref="D476:D478">
    <cfRule type="cellIs" dxfId="257" priority="1000" stopIfTrue="1" operator="equal">
      <formula>"CW 2130-R11"</formula>
    </cfRule>
    <cfRule type="cellIs" dxfId="256" priority="1001" stopIfTrue="1" operator="equal">
      <formula>"CW 3120-R2"</formula>
    </cfRule>
    <cfRule type="cellIs" dxfId="255" priority="1002" stopIfTrue="1" operator="equal">
      <formula>"CW 3240-R7"</formula>
    </cfRule>
  </conditionalFormatting>
  <conditionalFormatting sqref="D480:D515">
    <cfRule type="cellIs" dxfId="254" priority="952" stopIfTrue="1" operator="equal">
      <formula>"CW 2130-R11"</formula>
    </cfRule>
    <cfRule type="cellIs" dxfId="253" priority="953" stopIfTrue="1" operator="equal">
      <formula>"CW 3120-R2"</formula>
    </cfRule>
    <cfRule type="cellIs" dxfId="252" priority="954" stopIfTrue="1" operator="equal">
      <formula>"CW 3240-R7"</formula>
    </cfRule>
  </conditionalFormatting>
  <conditionalFormatting sqref="D517">
    <cfRule type="cellIs" dxfId="251" priority="949" stopIfTrue="1" operator="equal">
      <formula>"CW 2130-R11"</formula>
    </cfRule>
    <cfRule type="cellIs" dxfId="250" priority="950" stopIfTrue="1" operator="equal">
      <formula>"CW 3120-R2"</formula>
    </cfRule>
    <cfRule type="cellIs" dxfId="249" priority="951" stopIfTrue="1" operator="equal">
      <formula>"CW 3240-R7"</formula>
    </cfRule>
  </conditionalFormatting>
  <conditionalFormatting sqref="D519:D521">
    <cfRule type="cellIs" dxfId="248" priority="942" stopIfTrue="1" operator="equal">
      <formula>"CW 3120-R2"</formula>
    </cfRule>
    <cfRule type="cellIs" dxfId="247" priority="943" stopIfTrue="1" operator="equal">
      <formula>"CW 3240-R7"</formula>
    </cfRule>
  </conditionalFormatting>
  <conditionalFormatting sqref="D522:D524">
    <cfRule type="cellIs" dxfId="246" priority="945" stopIfTrue="1" operator="equal">
      <formula>"CW 3120-R2"</formula>
    </cfRule>
    <cfRule type="cellIs" dxfId="245" priority="946" stopIfTrue="1" operator="equal">
      <formula>"CW 3240-R7"</formula>
    </cfRule>
  </conditionalFormatting>
  <conditionalFormatting sqref="D523:D524">
    <cfRule type="cellIs" dxfId="244" priority="944" stopIfTrue="1" operator="equal">
      <formula>"CW 2130-R11"</formula>
    </cfRule>
  </conditionalFormatting>
  <conditionalFormatting sqref="D525:D527">
    <cfRule type="cellIs" dxfId="243" priority="936" stopIfTrue="1" operator="equal">
      <formula>"CW 3120-R2"</formula>
    </cfRule>
    <cfRule type="cellIs" dxfId="242" priority="937" stopIfTrue="1" operator="equal">
      <formula>"CW 3240-R7"</formula>
    </cfRule>
  </conditionalFormatting>
  <conditionalFormatting sqref="D529">
    <cfRule type="cellIs" dxfId="241" priority="932" stopIfTrue="1" operator="equal">
      <formula>"CW 2130-R11"</formula>
    </cfRule>
  </conditionalFormatting>
  <conditionalFormatting sqref="D529:D541">
    <cfRule type="cellIs" dxfId="240" priority="934" stopIfTrue="1" operator="equal">
      <formula>"CW 3120-R2"</formula>
    </cfRule>
    <cfRule type="cellIs" dxfId="239" priority="935" stopIfTrue="1" operator="equal">
      <formula>"CW 3240-R7"</formula>
    </cfRule>
  </conditionalFormatting>
  <conditionalFormatting sqref="D531:D541">
    <cfRule type="cellIs" dxfId="238" priority="933" stopIfTrue="1" operator="equal">
      <formula>"CW 2130-R11"</formula>
    </cfRule>
  </conditionalFormatting>
  <conditionalFormatting sqref="D543:D545">
    <cfRule type="cellIs" dxfId="237" priority="929" stopIfTrue="1" operator="equal">
      <formula>"CW 2130-R11"</formula>
    </cfRule>
    <cfRule type="cellIs" dxfId="236" priority="930" stopIfTrue="1" operator="equal">
      <formula>"CW 3120-R2"</formula>
    </cfRule>
    <cfRule type="cellIs" dxfId="235" priority="931" stopIfTrue="1" operator="equal">
      <formula>"CW 3240-R7"</formula>
    </cfRule>
  </conditionalFormatting>
  <conditionalFormatting sqref="D549:D551">
    <cfRule type="cellIs" dxfId="234" priority="923" stopIfTrue="1" operator="equal">
      <formula>"CW 2130-R11"</formula>
    </cfRule>
    <cfRule type="cellIs" dxfId="233" priority="924" stopIfTrue="1" operator="equal">
      <formula>"CW 3120-R2"</formula>
    </cfRule>
    <cfRule type="cellIs" dxfId="232" priority="925" stopIfTrue="1" operator="equal">
      <formula>"CW 3240-R7"</formula>
    </cfRule>
  </conditionalFormatting>
  <conditionalFormatting sqref="D553:D586">
    <cfRule type="cellIs" dxfId="231" priority="875" stopIfTrue="1" operator="equal">
      <formula>"CW 2130-R11"</formula>
    </cfRule>
    <cfRule type="cellIs" dxfId="230" priority="876" stopIfTrue="1" operator="equal">
      <formula>"CW 3120-R2"</formula>
    </cfRule>
    <cfRule type="cellIs" dxfId="229" priority="877" stopIfTrue="1" operator="equal">
      <formula>"CW 3240-R7"</formula>
    </cfRule>
  </conditionalFormatting>
  <conditionalFormatting sqref="D588">
    <cfRule type="cellIs" dxfId="228" priority="872" stopIfTrue="1" operator="equal">
      <formula>"CW 2130-R11"</formula>
    </cfRule>
    <cfRule type="cellIs" dxfId="227" priority="873" stopIfTrue="1" operator="equal">
      <formula>"CW 3120-R2"</formula>
    </cfRule>
    <cfRule type="cellIs" dxfId="226" priority="874" stopIfTrue="1" operator="equal">
      <formula>"CW 3240-R7"</formula>
    </cfRule>
  </conditionalFormatting>
  <conditionalFormatting sqref="D590:D592">
    <cfRule type="cellIs" dxfId="225" priority="865" stopIfTrue="1" operator="equal">
      <formula>"CW 3120-R2"</formula>
    </cfRule>
    <cfRule type="cellIs" dxfId="224" priority="866" stopIfTrue="1" operator="equal">
      <formula>"CW 3240-R7"</formula>
    </cfRule>
  </conditionalFormatting>
  <conditionalFormatting sqref="D593:D596">
    <cfRule type="cellIs" dxfId="223" priority="868" stopIfTrue="1" operator="equal">
      <formula>"CW 3120-R2"</formula>
    </cfRule>
    <cfRule type="cellIs" dxfId="222" priority="869" stopIfTrue="1" operator="equal">
      <formula>"CW 3240-R7"</formula>
    </cfRule>
  </conditionalFormatting>
  <conditionalFormatting sqref="D594:D596">
    <cfRule type="cellIs" dxfId="221" priority="867" stopIfTrue="1" operator="equal">
      <formula>"CW 2130-R11"</formula>
    </cfRule>
  </conditionalFormatting>
  <conditionalFormatting sqref="D597:D599">
    <cfRule type="cellIs" dxfId="220" priority="859" stopIfTrue="1" operator="equal">
      <formula>"CW 3120-R2"</formula>
    </cfRule>
    <cfRule type="cellIs" dxfId="219" priority="860" stopIfTrue="1" operator="equal">
      <formula>"CW 3240-R7"</formula>
    </cfRule>
  </conditionalFormatting>
  <conditionalFormatting sqref="D601">
    <cfRule type="cellIs" dxfId="218" priority="855" stopIfTrue="1" operator="equal">
      <formula>"CW 2130-R11"</formula>
    </cfRule>
  </conditionalFormatting>
  <conditionalFormatting sqref="D601:D612">
    <cfRule type="cellIs" dxfId="217" priority="857" stopIfTrue="1" operator="equal">
      <formula>"CW 3120-R2"</formula>
    </cfRule>
    <cfRule type="cellIs" dxfId="216" priority="858" stopIfTrue="1" operator="equal">
      <formula>"CW 3240-R7"</formula>
    </cfRule>
  </conditionalFormatting>
  <conditionalFormatting sqref="D603:D612">
    <cfRule type="cellIs" dxfId="215" priority="856" stopIfTrue="1" operator="equal">
      <formula>"CW 2130-R11"</formula>
    </cfRule>
  </conditionalFormatting>
  <conditionalFormatting sqref="D614:D616">
    <cfRule type="cellIs" dxfId="214" priority="852" stopIfTrue="1" operator="equal">
      <formula>"CW 2130-R11"</formula>
    </cfRule>
    <cfRule type="cellIs" dxfId="213" priority="853" stopIfTrue="1" operator="equal">
      <formula>"CW 3120-R2"</formula>
    </cfRule>
    <cfRule type="cellIs" dxfId="212" priority="854" stopIfTrue="1" operator="equal">
      <formula>"CW 3240-R7"</formula>
    </cfRule>
  </conditionalFormatting>
  <conditionalFormatting sqref="D620:D623">
    <cfRule type="cellIs" dxfId="211" priority="846" stopIfTrue="1" operator="equal">
      <formula>"CW 2130-R11"</formula>
    </cfRule>
    <cfRule type="cellIs" dxfId="210" priority="847" stopIfTrue="1" operator="equal">
      <formula>"CW 3120-R2"</formula>
    </cfRule>
    <cfRule type="cellIs" dxfId="209" priority="848" stopIfTrue="1" operator="equal">
      <formula>"CW 3240-R7"</formula>
    </cfRule>
  </conditionalFormatting>
  <conditionalFormatting sqref="D625:D657">
    <cfRule type="cellIs" dxfId="208" priority="786" stopIfTrue="1" operator="equal">
      <formula>"CW 2130-R11"</formula>
    </cfRule>
    <cfRule type="cellIs" dxfId="207" priority="787" stopIfTrue="1" operator="equal">
      <formula>"CW 3120-R2"</formula>
    </cfRule>
    <cfRule type="cellIs" dxfId="206" priority="788" stopIfTrue="1" operator="equal">
      <formula>"CW 3240-R7"</formula>
    </cfRule>
  </conditionalFormatting>
  <conditionalFormatting sqref="D659">
    <cfRule type="cellIs" dxfId="205" priority="783" stopIfTrue="1" operator="equal">
      <formula>"CW 2130-R11"</formula>
    </cfRule>
    <cfRule type="cellIs" dxfId="204" priority="784" stopIfTrue="1" operator="equal">
      <formula>"CW 3120-R2"</formula>
    </cfRule>
    <cfRule type="cellIs" dxfId="203" priority="785" stopIfTrue="1" operator="equal">
      <formula>"CW 3240-R7"</formula>
    </cfRule>
  </conditionalFormatting>
  <conditionalFormatting sqref="D661">
    <cfRule type="cellIs" dxfId="202" priority="780" stopIfTrue="1" operator="equal">
      <formula>"CW 2130-R11"</formula>
    </cfRule>
    <cfRule type="cellIs" dxfId="201" priority="781" stopIfTrue="1" operator="equal">
      <formula>"CW 3120-R2"</formula>
    </cfRule>
    <cfRule type="cellIs" dxfId="200" priority="782" stopIfTrue="1" operator="equal">
      <formula>"CW 3240-R7"</formula>
    </cfRule>
  </conditionalFormatting>
  <conditionalFormatting sqref="D663:D668">
    <cfRule type="cellIs" dxfId="199" priority="772" stopIfTrue="1" operator="equal">
      <formula>"CW 3120-R2"</formula>
    </cfRule>
    <cfRule type="cellIs" dxfId="198" priority="773" stopIfTrue="1" operator="equal">
      <formula>"CW 3240-R7"</formula>
    </cfRule>
  </conditionalFormatting>
  <conditionalFormatting sqref="D667:D668">
    <cfRule type="cellIs" dxfId="197" priority="771" stopIfTrue="1" operator="equal">
      <formula>"CW 2130-R11"</formula>
    </cfRule>
  </conditionalFormatting>
  <conditionalFormatting sqref="D669:D671">
    <cfRule type="cellIs" dxfId="196" priority="765" stopIfTrue="1" operator="equal">
      <formula>"CW 3120-R2"</formula>
    </cfRule>
    <cfRule type="cellIs" dxfId="195" priority="766" stopIfTrue="1" operator="equal">
      <formula>"CW 3240-R7"</formula>
    </cfRule>
  </conditionalFormatting>
  <conditionalFormatting sqref="D673:D679">
    <cfRule type="cellIs" dxfId="194" priority="753" stopIfTrue="1" operator="equal">
      <formula>"CW 2130-R11"</formula>
    </cfRule>
    <cfRule type="cellIs" dxfId="193" priority="754" stopIfTrue="1" operator="equal">
      <formula>"CW 3120-R2"</formula>
    </cfRule>
    <cfRule type="cellIs" dxfId="192" priority="755" stopIfTrue="1" operator="equal">
      <formula>"CW 3240-R7"</formula>
    </cfRule>
  </conditionalFormatting>
  <conditionalFormatting sqref="D681:D683">
    <cfRule type="cellIs" dxfId="191" priority="747" stopIfTrue="1" operator="equal">
      <formula>"CW 2130-R11"</formula>
    </cfRule>
    <cfRule type="cellIs" dxfId="190" priority="748" stopIfTrue="1" operator="equal">
      <formula>"CW 3120-R2"</formula>
    </cfRule>
    <cfRule type="cellIs" dxfId="189" priority="749" stopIfTrue="1" operator="equal">
      <formula>"CW 3240-R7"</formula>
    </cfRule>
  </conditionalFormatting>
  <conditionalFormatting sqref="D687:D699">
    <cfRule type="cellIs" dxfId="188" priority="49" stopIfTrue="1" operator="equal">
      <formula>"CW 2130-R11"</formula>
    </cfRule>
    <cfRule type="cellIs" dxfId="187" priority="50" stopIfTrue="1" operator="equal">
      <formula>"CW 3120-R2"</formula>
    </cfRule>
    <cfRule type="cellIs" dxfId="186" priority="51" stopIfTrue="1" operator="equal">
      <formula>"CW 3240-R7"</formula>
    </cfRule>
  </conditionalFormatting>
  <conditionalFormatting sqref="D701:D724">
    <cfRule type="cellIs" dxfId="185" priority="7" stopIfTrue="1" operator="equal">
      <formula>"CW 2130-R11"</formula>
    </cfRule>
    <cfRule type="cellIs" dxfId="184" priority="8" stopIfTrue="1" operator="equal">
      <formula>"CW 3120-R2"</formula>
    </cfRule>
    <cfRule type="cellIs" dxfId="183" priority="9" stopIfTrue="1" operator="equal">
      <formula>"CW 3240-R7"</formula>
    </cfRule>
  </conditionalFormatting>
  <conditionalFormatting sqref="D726:D740">
    <cfRule type="cellIs" dxfId="182" priority="684" stopIfTrue="1" operator="equal">
      <formula>"CW 2130-R11"</formula>
    </cfRule>
    <cfRule type="cellIs" dxfId="181" priority="685" stopIfTrue="1" operator="equal">
      <formula>"CW 3120-R2"</formula>
    </cfRule>
    <cfRule type="cellIs" dxfId="180" priority="686" stopIfTrue="1" operator="equal">
      <formula>"CW 3240-R7"</formula>
    </cfRule>
  </conditionalFormatting>
  <conditionalFormatting sqref="D742">
    <cfRule type="cellIs" dxfId="179" priority="16" stopIfTrue="1" operator="equal">
      <formula>"CW 2130-R11"</formula>
    </cfRule>
    <cfRule type="cellIs" dxfId="178" priority="17" stopIfTrue="1" operator="equal">
      <formula>"CW 3120-R2"</formula>
    </cfRule>
    <cfRule type="cellIs" dxfId="177" priority="18" stopIfTrue="1" operator="equal">
      <formula>"CW 3240-R7"</formula>
    </cfRule>
  </conditionalFormatting>
  <conditionalFormatting sqref="D744:D745">
    <cfRule type="cellIs" dxfId="176" priority="100" stopIfTrue="1" operator="equal">
      <formula>"CW 3120-R2"</formula>
    </cfRule>
    <cfRule type="cellIs" dxfId="175" priority="101" stopIfTrue="1" operator="equal">
      <formula>"CW 3240-R7"</formula>
    </cfRule>
  </conditionalFormatting>
  <conditionalFormatting sqref="D745:D746">
    <cfRule type="cellIs" dxfId="174" priority="99" stopIfTrue="1" operator="equal">
      <formula>"CW 2130-R11"</formula>
    </cfRule>
  </conditionalFormatting>
  <conditionalFormatting sqref="D746:D756">
    <cfRule type="cellIs" dxfId="173" priority="677" stopIfTrue="1" operator="equal">
      <formula>"CW 3120-R2"</formula>
    </cfRule>
    <cfRule type="cellIs" dxfId="172" priority="678" stopIfTrue="1" operator="equal">
      <formula>"CW 3240-R7"</formula>
    </cfRule>
  </conditionalFormatting>
  <conditionalFormatting sqref="D753:D756">
    <cfRule type="cellIs" dxfId="171" priority="666" stopIfTrue="1" operator="equal">
      <formula>"CW 2130-R11"</formula>
    </cfRule>
  </conditionalFormatting>
  <conditionalFormatting sqref="D757:D762">
    <cfRule type="cellIs" dxfId="170" priority="662" stopIfTrue="1" operator="equal">
      <formula>"CW 3120-R2"</formula>
    </cfRule>
    <cfRule type="cellIs" dxfId="169" priority="663" stopIfTrue="1" operator="equal">
      <formula>"CW 3240-R7"</formula>
    </cfRule>
  </conditionalFormatting>
  <conditionalFormatting sqref="D760:D762">
    <cfRule type="cellIs" dxfId="168" priority="661" stopIfTrue="1" operator="equal">
      <formula>"CW 2130-R11"</formula>
    </cfRule>
  </conditionalFormatting>
  <conditionalFormatting sqref="D766:D767">
    <cfRule type="cellIs" dxfId="167" priority="658" stopIfTrue="1" operator="equal">
      <formula>"CW 3240-R7"</formula>
    </cfRule>
  </conditionalFormatting>
  <conditionalFormatting sqref="D767">
    <cfRule type="cellIs" dxfId="166" priority="656" stopIfTrue="1" operator="equal">
      <formula>"CW 2130-R11"</formula>
    </cfRule>
  </conditionalFormatting>
  <conditionalFormatting sqref="D769">
    <cfRule type="cellIs" dxfId="165" priority="650" stopIfTrue="1" operator="equal">
      <formula>"CW 2130-R11"</formula>
    </cfRule>
  </conditionalFormatting>
  <conditionalFormatting sqref="D769:D772">
    <cfRule type="cellIs" dxfId="164" priority="652" stopIfTrue="1" operator="equal">
      <formula>"CW 3120-R2"</formula>
    </cfRule>
    <cfRule type="cellIs" dxfId="163" priority="653" stopIfTrue="1" operator="equal">
      <formula>"CW 3240-R7"</formula>
    </cfRule>
  </conditionalFormatting>
  <conditionalFormatting sqref="D771:D779">
    <cfRule type="cellIs" dxfId="162" priority="641" stopIfTrue="1" operator="equal">
      <formula>"CW 2130-R11"</formula>
    </cfRule>
  </conditionalFormatting>
  <conditionalFormatting sqref="D773:D779">
    <cfRule type="cellIs" dxfId="161" priority="642" stopIfTrue="1" operator="equal">
      <formula>"CW 3120-R2"</formula>
    </cfRule>
    <cfRule type="cellIs" dxfId="160" priority="643" stopIfTrue="1" operator="equal">
      <formula>"CW 3240-R7"</formula>
    </cfRule>
  </conditionalFormatting>
  <conditionalFormatting sqref="D781:D783">
    <cfRule type="cellIs" dxfId="159" priority="638" stopIfTrue="1" operator="equal">
      <formula>"CW 2130-R11"</formula>
    </cfRule>
    <cfRule type="cellIs" dxfId="158" priority="639" stopIfTrue="1" operator="equal">
      <formula>"CW 3120-R2"</formula>
    </cfRule>
    <cfRule type="cellIs" dxfId="157" priority="640" stopIfTrue="1" operator="equal">
      <formula>"CW 3240-R7"</formula>
    </cfRule>
  </conditionalFormatting>
  <conditionalFormatting sqref="D785">
    <cfRule type="cellIs" dxfId="156" priority="629" stopIfTrue="1" operator="equal">
      <formula>"CW 2130-R11"</formula>
    </cfRule>
    <cfRule type="cellIs" dxfId="155" priority="630" stopIfTrue="1" operator="equal">
      <formula>"CW 3120-R2"</formula>
    </cfRule>
    <cfRule type="cellIs" dxfId="154" priority="631" stopIfTrue="1" operator="equal">
      <formula>"CW 3240-R7"</formula>
    </cfRule>
  </conditionalFormatting>
  <conditionalFormatting sqref="D789:D791">
    <cfRule type="cellIs" dxfId="153" priority="623" stopIfTrue="1" operator="equal">
      <formula>"CW 2130-R11"</formula>
    </cfRule>
    <cfRule type="cellIs" dxfId="152" priority="624" stopIfTrue="1" operator="equal">
      <formula>"CW 3120-R2"</formula>
    </cfRule>
    <cfRule type="cellIs" dxfId="151" priority="625" stopIfTrue="1" operator="equal">
      <formula>"CW 3240-R7"</formula>
    </cfRule>
  </conditionalFormatting>
  <conditionalFormatting sqref="D793:D830">
    <cfRule type="cellIs" dxfId="150" priority="28" stopIfTrue="1" operator="equal">
      <formula>"CW 2130-R11"</formula>
    </cfRule>
    <cfRule type="cellIs" dxfId="149" priority="29" stopIfTrue="1" operator="equal">
      <formula>"CW 3120-R2"</formula>
    </cfRule>
    <cfRule type="cellIs" dxfId="148" priority="30" stopIfTrue="1" operator="equal">
      <formula>"CW 3240-R7"</formula>
    </cfRule>
  </conditionalFormatting>
  <conditionalFormatting sqref="D832">
    <cfRule type="cellIs" dxfId="147" priority="566" stopIfTrue="1" operator="equal">
      <formula>"CW 2130-R11"</formula>
    </cfRule>
    <cfRule type="cellIs" dxfId="146" priority="567" stopIfTrue="1" operator="equal">
      <formula>"CW 3120-R2"</formula>
    </cfRule>
    <cfRule type="cellIs" dxfId="145" priority="568" stopIfTrue="1" operator="equal">
      <formula>"CW 3240-R7"</formula>
    </cfRule>
  </conditionalFormatting>
  <conditionalFormatting sqref="D834:D841">
    <cfRule type="cellIs" dxfId="144" priority="557" stopIfTrue="1" operator="equal">
      <formula>"CW 3120-R2"</formula>
    </cfRule>
    <cfRule type="cellIs" dxfId="143" priority="558" stopIfTrue="1" operator="equal">
      <formula>"CW 3240-R7"</formula>
    </cfRule>
  </conditionalFormatting>
  <conditionalFormatting sqref="D838:D841">
    <cfRule type="cellIs" dxfId="142" priority="556" stopIfTrue="1" operator="equal">
      <formula>"CW 2130-R11"</formula>
    </cfRule>
  </conditionalFormatting>
  <conditionalFormatting sqref="D843:D849">
    <cfRule type="cellIs" dxfId="141" priority="544" stopIfTrue="1" operator="equal">
      <formula>"CW 2130-R11"</formula>
    </cfRule>
    <cfRule type="cellIs" dxfId="140" priority="545" stopIfTrue="1" operator="equal">
      <formula>"CW 3120-R2"</formula>
    </cfRule>
    <cfRule type="cellIs" dxfId="139" priority="546" stopIfTrue="1" operator="equal">
      <formula>"CW 3240-R7"</formula>
    </cfRule>
  </conditionalFormatting>
  <conditionalFormatting sqref="D851:D853">
    <cfRule type="cellIs" dxfId="138" priority="541" stopIfTrue="1" operator="equal">
      <formula>"CW 2130-R11"</formula>
    </cfRule>
    <cfRule type="cellIs" dxfId="137" priority="542" stopIfTrue="1" operator="equal">
      <formula>"CW 3120-R2"</formula>
    </cfRule>
    <cfRule type="cellIs" dxfId="136" priority="543" stopIfTrue="1" operator="equal">
      <formula>"CW 3240-R7"</formula>
    </cfRule>
  </conditionalFormatting>
  <conditionalFormatting sqref="D857:D858">
    <cfRule type="cellIs" dxfId="135" priority="538" stopIfTrue="1" operator="equal">
      <formula>"CW 2130-R11"</formula>
    </cfRule>
    <cfRule type="cellIs" dxfId="134" priority="539" stopIfTrue="1" operator="equal">
      <formula>"CW 3120-R2"</formula>
    </cfRule>
    <cfRule type="cellIs" dxfId="133" priority="540" stopIfTrue="1" operator="equal">
      <formula>"CW 3240-R7"</formula>
    </cfRule>
  </conditionalFormatting>
  <conditionalFormatting sqref="D860:D893">
    <cfRule type="cellIs" dxfId="132" priority="484" stopIfTrue="1" operator="equal">
      <formula>"CW 2130-R11"</formula>
    </cfRule>
    <cfRule type="cellIs" dxfId="131" priority="485" stopIfTrue="1" operator="equal">
      <formula>"CW 3120-R2"</formula>
    </cfRule>
    <cfRule type="cellIs" dxfId="130" priority="486" stopIfTrue="1" operator="equal">
      <formula>"CW 3240-R7"</formula>
    </cfRule>
  </conditionalFormatting>
  <conditionalFormatting sqref="D895">
    <cfRule type="cellIs" dxfId="129" priority="481" stopIfTrue="1" operator="equal">
      <formula>"CW 2130-R11"</formula>
    </cfRule>
    <cfRule type="cellIs" dxfId="128" priority="482" stopIfTrue="1" operator="equal">
      <formula>"CW 3120-R2"</formula>
    </cfRule>
    <cfRule type="cellIs" dxfId="127" priority="483" stopIfTrue="1" operator="equal">
      <formula>"CW 3240-R7"</formula>
    </cfRule>
  </conditionalFormatting>
  <conditionalFormatting sqref="D897">
    <cfRule type="cellIs" dxfId="126" priority="478" stopIfTrue="1" operator="equal">
      <formula>"CW 2130-R11"</formula>
    </cfRule>
    <cfRule type="cellIs" dxfId="125" priority="479" stopIfTrue="1" operator="equal">
      <formula>"CW 3120-R2"</formula>
    </cfRule>
    <cfRule type="cellIs" dxfId="124" priority="480" stopIfTrue="1" operator="equal">
      <formula>"CW 3240-R7"</formula>
    </cfRule>
  </conditionalFormatting>
  <conditionalFormatting sqref="D899:D913">
    <cfRule type="cellIs" dxfId="123" priority="474" stopIfTrue="1" operator="equal">
      <formula>"CW 3120-R2"</formula>
    </cfRule>
    <cfRule type="cellIs" dxfId="122" priority="475" stopIfTrue="1" operator="equal">
      <formula>"CW 3240-R7"</formula>
    </cfRule>
  </conditionalFormatting>
  <conditionalFormatting sqref="D900">
    <cfRule type="cellIs" dxfId="121" priority="473" stopIfTrue="1" operator="equal">
      <formula>"CW 2130-R11"</formula>
    </cfRule>
  </conditionalFormatting>
  <conditionalFormatting sqref="D913">
    <cfRule type="cellIs" dxfId="120" priority="464" stopIfTrue="1" operator="equal">
      <formula>"CW 2130-R11"</formula>
    </cfRule>
  </conditionalFormatting>
  <conditionalFormatting sqref="D914:D919">
    <cfRule type="cellIs" dxfId="119" priority="91" stopIfTrue="1" operator="equal">
      <formula>"CW 3120-R2"</formula>
    </cfRule>
    <cfRule type="cellIs" dxfId="118" priority="92" stopIfTrue="1" operator="equal">
      <formula>"CW 3240-R7"</formula>
    </cfRule>
  </conditionalFormatting>
  <conditionalFormatting sqref="D921:D927">
    <cfRule type="cellIs" dxfId="117" priority="444" stopIfTrue="1" operator="equal">
      <formula>"CW 2130-R11"</formula>
    </cfRule>
    <cfRule type="cellIs" dxfId="116" priority="445" stopIfTrue="1" operator="equal">
      <formula>"CW 3120-R2"</formula>
    </cfRule>
    <cfRule type="cellIs" dxfId="115" priority="446" stopIfTrue="1" operator="equal">
      <formula>"CW 3240-R7"</formula>
    </cfRule>
  </conditionalFormatting>
  <conditionalFormatting sqref="D929:D931">
    <cfRule type="cellIs" dxfId="114" priority="441" stopIfTrue="1" operator="equal">
      <formula>"CW 2130-R11"</formula>
    </cfRule>
    <cfRule type="cellIs" dxfId="113" priority="442" stopIfTrue="1" operator="equal">
      <formula>"CW 3120-R2"</formula>
    </cfRule>
    <cfRule type="cellIs" dxfId="112" priority="443" stopIfTrue="1" operator="equal">
      <formula>"CW 3240-R7"</formula>
    </cfRule>
  </conditionalFormatting>
  <conditionalFormatting sqref="D933">
    <cfRule type="cellIs" dxfId="111" priority="88" stopIfTrue="1" operator="equal">
      <formula>"CW 2130-R11"</formula>
    </cfRule>
    <cfRule type="cellIs" dxfId="110" priority="89" stopIfTrue="1" operator="equal">
      <formula>"CW 3120-R2"</formula>
    </cfRule>
    <cfRule type="cellIs" dxfId="109" priority="90" stopIfTrue="1" operator="equal">
      <formula>"CW 3240-R7"</formula>
    </cfRule>
  </conditionalFormatting>
  <conditionalFormatting sqref="D937:D939">
    <cfRule type="cellIs" dxfId="108" priority="435" stopIfTrue="1" operator="equal">
      <formula>"CW 2130-R11"</formula>
    </cfRule>
    <cfRule type="cellIs" dxfId="107" priority="436" stopIfTrue="1" operator="equal">
      <formula>"CW 3120-R2"</formula>
    </cfRule>
    <cfRule type="cellIs" dxfId="106" priority="437" stopIfTrue="1" operator="equal">
      <formula>"CW 3240-R7"</formula>
    </cfRule>
  </conditionalFormatting>
  <conditionalFormatting sqref="D941:D973">
    <cfRule type="cellIs" dxfId="105" priority="10" stopIfTrue="1" operator="equal">
      <formula>"CW 2130-R11"</formula>
    </cfRule>
    <cfRule type="cellIs" dxfId="104" priority="11" stopIfTrue="1" operator="equal">
      <formula>"CW 3120-R2"</formula>
    </cfRule>
    <cfRule type="cellIs" dxfId="103" priority="12" stopIfTrue="1" operator="equal">
      <formula>"CW 3240-R7"</formula>
    </cfRule>
  </conditionalFormatting>
  <conditionalFormatting sqref="D975">
    <cfRule type="cellIs" dxfId="102" priority="378" stopIfTrue="1" operator="equal">
      <formula>"CW 2130-R11"</formula>
    </cfRule>
    <cfRule type="cellIs" dxfId="101" priority="379" stopIfTrue="1" operator="equal">
      <formula>"CW 3120-R2"</formula>
    </cfRule>
    <cfRule type="cellIs" dxfId="100" priority="380" stopIfTrue="1" operator="equal">
      <formula>"CW 3240-R7"</formula>
    </cfRule>
  </conditionalFormatting>
  <conditionalFormatting sqref="D977:D984">
    <cfRule type="cellIs" dxfId="99" priority="86" stopIfTrue="1" operator="equal">
      <formula>"CW 3120-R2"</formula>
    </cfRule>
    <cfRule type="cellIs" dxfId="98" priority="87" stopIfTrue="1" operator="equal">
      <formula>"CW 3240-R7"</formula>
    </cfRule>
  </conditionalFormatting>
  <conditionalFormatting sqref="D981:D984">
    <cfRule type="cellIs" dxfId="97" priority="85" stopIfTrue="1" operator="equal">
      <formula>"CW 2130-R11"</formula>
    </cfRule>
  </conditionalFormatting>
  <conditionalFormatting sqref="D985:D989">
    <cfRule type="cellIs" dxfId="96" priority="83" stopIfTrue="1" operator="equal">
      <formula>"CW 3120-R2"</formula>
    </cfRule>
    <cfRule type="cellIs" dxfId="95" priority="84" stopIfTrue="1" operator="equal">
      <formula>"CW 3240-R7"</formula>
    </cfRule>
  </conditionalFormatting>
  <conditionalFormatting sqref="D991">
    <cfRule type="cellIs" dxfId="94" priority="361" stopIfTrue="1" operator="equal">
      <formula>"CW 2130-R11"</formula>
    </cfRule>
  </conditionalFormatting>
  <conditionalFormatting sqref="D991:D994">
    <cfRule type="cellIs" dxfId="93" priority="363" stopIfTrue="1" operator="equal">
      <formula>"CW 3120-R2"</formula>
    </cfRule>
    <cfRule type="cellIs" dxfId="92" priority="364" stopIfTrue="1" operator="equal">
      <formula>"CW 3240-R7"</formula>
    </cfRule>
  </conditionalFormatting>
  <conditionalFormatting sqref="D993:D1000">
    <cfRule type="cellIs" dxfId="91" priority="355" stopIfTrue="1" operator="equal">
      <formula>"CW 2130-R11"</formula>
    </cfRule>
  </conditionalFormatting>
  <conditionalFormatting sqref="D995:D1000">
    <cfRule type="cellIs" dxfId="90" priority="356" stopIfTrue="1" operator="equal">
      <formula>"CW 3120-R2"</formula>
    </cfRule>
    <cfRule type="cellIs" dxfId="89" priority="357" stopIfTrue="1" operator="equal">
      <formula>"CW 3240-R7"</formula>
    </cfRule>
  </conditionalFormatting>
  <conditionalFormatting sqref="D1002:D1004">
    <cfRule type="cellIs" dxfId="88" priority="352" stopIfTrue="1" operator="equal">
      <formula>"CW 2130-R11"</formula>
    </cfRule>
    <cfRule type="cellIs" dxfId="87" priority="353" stopIfTrue="1" operator="equal">
      <formula>"CW 3120-R2"</formula>
    </cfRule>
    <cfRule type="cellIs" dxfId="86" priority="354" stopIfTrue="1" operator="equal">
      <formula>"CW 3240-R7"</formula>
    </cfRule>
  </conditionalFormatting>
  <conditionalFormatting sqref="D1008:D1011">
    <cfRule type="cellIs" dxfId="85" priority="343" stopIfTrue="1" operator="equal">
      <formula>"CW 2130-R11"</formula>
    </cfRule>
    <cfRule type="cellIs" dxfId="84" priority="344" stopIfTrue="1" operator="equal">
      <formula>"CW 3120-R2"</formula>
    </cfRule>
    <cfRule type="cellIs" dxfId="83" priority="345" stopIfTrue="1" operator="equal">
      <formula>"CW 3240-R7"</formula>
    </cfRule>
  </conditionalFormatting>
  <conditionalFormatting sqref="D1059">
    <cfRule type="cellIs" dxfId="82" priority="13" stopIfTrue="1" operator="equal">
      <formula>"CW 2130-R11"</formula>
    </cfRule>
    <cfRule type="cellIs" dxfId="81" priority="14" stopIfTrue="1" operator="equal">
      <formula>"CW 3120-R2"</formula>
    </cfRule>
    <cfRule type="cellIs" dxfId="80" priority="15" stopIfTrue="1" operator="equal">
      <formula>"CW 3240-R7"</formula>
    </cfRule>
  </conditionalFormatting>
  <conditionalFormatting sqref="D1061:D1068">
    <cfRule type="cellIs" dxfId="79" priority="62" stopIfTrue="1" operator="equal">
      <formula>"CW 3120-R2"</formula>
    </cfRule>
    <cfRule type="cellIs" dxfId="78" priority="63" stopIfTrue="1" operator="equal">
      <formula>"CW 3240-R7"</formula>
    </cfRule>
  </conditionalFormatting>
  <conditionalFormatting sqref="D1062:D1063">
    <cfRule type="cellIs" dxfId="77" priority="61" stopIfTrue="1" operator="equal">
      <formula>"CW 2130-R11"</formula>
    </cfRule>
  </conditionalFormatting>
  <conditionalFormatting sqref="D1069:D1073 D1180:D1182 D1184 D1186:D1188 D1190 D1204:D1209 D1211">
    <cfRule type="cellIs" dxfId="76" priority="1523" stopIfTrue="1" operator="equal">
      <formula>"CW 3120-R2"</formula>
    </cfRule>
    <cfRule type="cellIs" dxfId="75" priority="1524" stopIfTrue="1" operator="equal">
      <formula>"CW 3240-R7"</formula>
    </cfRule>
  </conditionalFormatting>
  <conditionalFormatting sqref="D1070:D1073">
    <cfRule type="cellIs" dxfId="74" priority="261" stopIfTrue="1" operator="equal">
      <formula>"CW 2130-R11"</formula>
    </cfRule>
  </conditionalFormatting>
  <conditionalFormatting sqref="D1074:D1081">
    <cfRule type="cellIs" dxfId="73" priority="163" stopIfTrue="1" operator="equal">
      <formula>"CW 3120-R2"</formula>
    </cfRule>
    <cfRule type="cellIs" dxfId="72" priority="164" stopIfTrue="1" operator="equal">
      <formula>"CW 3240-R7"</formula>
    </cfRule>
  </conditionalFormatting>
  <conditionalFormatting sqref="D1077:D1079">
    <cfRule type="cellIs" dxfId="71" priority="162" stopIfTrue="1" operator="equal">
      <formula>"CW 2130-R11"</formula>
    </cfRule>
  </conditionalFormatting>
  <conditionalFormatting sqref="D1083">
    <cfRule type="cellIs" dxfId="70" priority="251" stopIfTrue="1" operator="equal">
      <formula>"CW 2130-R11"</formula>
    </cfRule>
  </conditionalFormatting>
  <conditionalFormatting sqref="D1083:D1095">
    <cfRule type="cellIs" dxfId="69" priority="253" stopIfTrue="1" operator="equal">
      <formula>"CW 3120-R2"</formula>
    </cfRule>
    <cfRule type="cellIs" dxfId="68" priority="254" stopIfTrue="1" operator="equal">
      <formula>"CW 3240-R7"</formula>
    </cfRule>
  </conditionalFormatting>
  <conditionalFormatting sqref="D1085:D1095">
    <cfRule type="cellIs" dxfId="67" priority="252" stopIfTrue="1" operator="equal">
      <formula>"CW 2130-R11"</formula>
    </cfRule>
  </conditionalFormatting>
  <conditionalFormatting sqref="D1097:D1099">
    <cfRule type="cellIs" dxfId="66" priority="248" stopIfTrue="1" operator="equal">
      <formula>"CW 2130-R11"</formula>
    </cfRule>
    <cfRule type="cellIs" dxfId="65" priority="249" stopIfTrue="1" operator="equal">
      <formula>"CW 3120-R2"</formula>
    </cfRule>
    <cfRule type="cellIs" dxfId="64" priority="250" stopIfTrue="1" operator="equal">
      <formula>"CW 3240-R7"</formula>
    </cfRule>
  </conditionalFormatting>
  <conditionalFormatting sqref="D1101">
    <cfRule type="cellIs" dxfId="63" priority="25" stopIfTrue="1" operator="equal">
      <formula>"CW 2130-R11"</formula>
    </cfRule>
    <cfRule type="cellIs" dxfId="62" priority="26" stopIfTrue="1" operator="equal">
      <formula>"CW 3120-R2"</formula>
    </cfRule>
    <cfRule type="cellIs" dxfId="61" priority="27" stopIfTrue="1" operator="equal">
      <formula>"CW 3240-R7"</formula>
    </cfRule>
  </conditionalFormatting>
  <conditionalFormatting sqref="D1105:D1108">
    <cfRule type="cellIs" dxfId="60" priority="245" stopIfTrue="1" operator="equal">
      <formula>"CW 2130-R11"</formula>
    </cfRule>
    <cfRule type="cellIs" dxfId="59" priority="246" stopIfTrue="1" operator="equal">
      <formula>"CW 3120-R2"</formula>
    </cfRule>
    <cfRule type="cellIs" dxfId="58" priority="247" stopIfTrue="1" operator="equal">
      <formula>"CW 3240-R7"</formula>
    </cfRule>
  </conditionalFormatting>
  <conditionalFormatting sqref="D1110:D1121">
    <cfRule type="cellIs" dxfId="57" priority="242" stopIfTrue="1" operator="equal">
      <formula>"CW 2130-R11"</formula>
    </cfRule>
    <cfRule type="cellIs" dxfId="56" priority="243" stopIfTrue="1" operator="equal">
      <formula>"CW 3120-R2"</formula>
    </cfRule>
    <cfRule type="cellIs" dxfId="55" priority="244" stopIfTrue="1" operator="equal">
      <formula>"CW 3240-R7"</formula>
    </cfRule>
  </conditionalFormatting>
  <conditionalFormatting sqref="D1123">
    <cfRule type="cellIs" dxfId="54" priority="239" stopIfTrue="1" operator="equal">
      <formula>"CW 2130-R11"</formula>
    </cfRule>
    <cfRule type="cellIs" dxfId="53" priority="240" stopIfTrue="1" operator="equal">
      <formula>"CW 3120-R2"</formula>
    </cfRule>
    <cfRule type="cellIs" dxfId="52" priority="241" stopIfTrue="1" operator="equal">
      <formula>"CW 3240-R7"</formula>
    </cfRule>
  </conditionalFormatting>
  <conditionalFormatting sqref="D1125:D1127">
    <cfRule type="cellIs" dxfId="51" priority="236" stopIfTrue="1" operator="equal">
      <formula>"CW 2130-R11"</formula>
    </cfRule>
    <cfRule type="cellIs" dxfId="50" priority="237" stopIfTrue="1" operator="equal">
      <formula>"CW 3120-R2"</formula>
    </cfRule>
    <cfRule type="cellIs" dxfId="49" priority="238" stopIfTrue="1" operator="equal">
      <formula>"CW 3240-R7"</formula>
    </cfRule>
  </conditionalFormatting>
  <conditionalFormatting sqref="D1129:D1130">
    <cfRule type="cellIs" dxfId="48" priority="233" stopIfTrue="1" operator="equal">
      <formula>"CW 2130-R11"</formula>
    </cfRule>
    <cfRule type="cellIs" dxfId="47" priority="234" stopIfTrue="1" operator="equal">
      <formula>"CW 3120-R2"</formula>
    </cfRule>
    <cfRule type="cellIs" dxfId="46" priority="235" stopIfTrue="1" operator="equal">
      <formula>"CW 3240-R7"</formula>
    </cfRule>
  </conditionalFormatting>
  <conditionalFormatting sqref="D1134:D1137">
    <cfRule type="cellIs" dxfId="45" priority="230" stopIfTrue="1" operator="equal">
      <formula>"CW 2130-R11"</formula>
    </cfRule>
    <cfRule type="cellIs" dxfId="44" priority="231" stopIfTrue="1" operator="equal">
      <formula>"CW 3120-R2"</formula>
    </cfRule>
    <cfRule type="cellIs" dxfId="43" priority="232" stopIfTrue="1" operator="equal">
      <formula>"CW 3240-R7"</formula>
    </cfRule>
  </conditionalFormatting>
  <conditionalFormatting sqref="D1139:D1169">
    <cfRule type="cellIs" dxfId="42" priority="227" stopIfTrue="1" operator="equal">
      <formula>"CW 2130-R11"</formula>
    </cfRule>
    <cfRule type="cellIs" dxfId="41" priority="228" stopIfTrue="1" operator="equal">
      <formula>"CW 3120-R2"</formula>
    </cfRule>
    <cfRule type="cellIs" dxfId="40" priority="229" stopIfTrue="1" operator="equal">
      <formula>"CW 3240-R7"</formula>
    </cfRule>
  </conditionalFormatting>
  <conditionalFormatting sqref="D1171:D1172">
    <cfRule type="cellIs" dxfId="39" priority="224" stopIfTrue="1" operator="equal">
      <formula>"CW 2130-R11"</formula>
    </cfRule>
    <cfRule type="cellIs" dxfId="38" priority="225" stopIfTrue="1" operator="equal">
      <formula>"CW 3120-R2"</formula>
    </cfRule>
    <cfRule type="cellIs" dxfId="37" priority="226" stopIfTrue="1" operator="equal">
      <formula>"CW 3240-R7"</formula>
    </cfRule>
  </conditionalFormatting>
  <conditionalFormatting sqref="D1174:D1176">
    <cfRule type="cellIs" dxfId="36" priority="221" stopIfTrue="1" operator="equal">
      <formula>"CW 2130-R11"</formula>
    </cfRule>
    <cfRule type="cellIs" dxfId="35" priority="222" stopIfTrue="1" operator="equal">
      <formula>"CW 3120-R2"</formula>
    </cfRule>
    <cfRule type="cellIs" dxfId="34" priority="223" stopIfTrue="1" operator="equal">
      <formula>"CW 3240-R7"</formula>
    </cfRule>
  </conditionalFormatting>
  <conditionalFormatting sqref="D1192:D1193">
    <cfRule type="cellIs" dxfId="33" priority="206" stopIfTrue="1" operator="equal">
      <formula>"CW 3120-R2"</formula>
    </cfRule>
    <cfRule type="cellIs" dxfId="32" priority="207" stopIfTrue="1" operator="equal">
      <formula>"CW 3240-R7"</formula>
    </cfRule>
  </conditionalFormatting>
  <conditionalFormatting sqref="D1193">
    <cfRule type="cellIs" dxfId="31" priority="205" stopIfTrue="1" operator="equal">
      <formula>"CW 2130-R11"</formula>
    </cfRule>
  </conditionalFormatting>
  <conditionalFormatting sqref="D1195:D1196 D1198 D1202">
    <cfRule type="cellIs" dxfId="30" priority="43" stopIfTrue="1" operator="equal">
      <formula>"CW 2130-R11"</formula>
    </cfRule>
    <cfRule type="cellIs" dxfId="29" priority="44" stopIfTrue="1" operator="equal">
      <formula>"CW 3120-R2"</formula>
    </cfRule>
    <cfRule type="cellIs" dxfId="28" priority="45" stopIfTrue="1" operator="equal">
      <formula>"CW 3240-R7"</formula>
    </cfRule>
  </conditionalFormatting>
  <conditionalFormatting sqref="D1213">
    <cfRule type="cellIs" dxfId="27" priority="40" stopIfTrue="1" operator="equal">
      <formula>"CW 2130-R11"</formula>
    </cfRule>
    <cfRule type="cellIs" dxfId="26" priority="41" stopIfTrue="1" operator="equal">
      <formula>"CW 3120-R2"</formula>
    </cfRule>
    <cfRule type="cellIs" dxfId="25" priority="42" stopIfTrue="1" operator="equal">
      <formula>"CW 3240-R7"</formula>
    </cfRule>
  </conditionalFormatting>
  <conditionalFormatting sqref="D1215:D1216">
    <cfRule type="cellIs" dxfId="24" priority="183" stopIfTrue="1" operator="equal">
      <formula>"CW 2130-R11"</formula>
    </cfRule>
    <cfRule type="cellIs" dxfId="23" priority="184" stopIfTrue="1" operator="equal">
      <formula>"CW 3120-R2"</formula>
    </cfRule>
    <cfRule type="cellIs" dxfId="22" priority="185" stopIfTrue="1" operator="equal">
      <formula>"CW 3240-R7"</formula>
    </cfRule>
  </conditionalFormatting>
  <conditionalFormatting sqref="D1218:D1219">
    <cfRule type="cellIs" dxfId="21" priority="177" stopIfTrue="1" operator="equal">
      <formula>"CW 2130-R11"</formula>
    </cfRule>
    <cfRule type="cellIs" dxfId="20" priority="178" stopIfTrue="1" operator="equal">
      <formula>"CW 3120-R2"</formula>
    </cfRule>
    <cfRule type="cellIs" dxfId="19" priority="179" stopIfTrue="1" operator="equal">
      <formula>"CW 3240-R7"</formula>
    </cfRule>
  </conditionalFormatting>
  <conditionalFormatting sqref="D1221:D1222">
    <cfRule type="cellIs" dxfId="18" priority="180" stopIfTrue="1" operator="equal">
      <formula>"CW 2130-R11"</formula>
    </cfRule>
    <cfRule type="cellIs" dxfId="17" priority="181" stopIfTrue="1" operator="equal">
      <formula>"CW 3120-R2"</formula>
    </cfRule>
    <cfRule type="cellIs" dxfId="16" priority="182" stopIfTrue="1" operator="equal">
      <formula>"CW 3240-R7"</formula>
    </cfRule>
  </conditionalFormatting>
  <conditionalFormatting sqref="D1226:D1233">
    <cfRule type="cellIs" dxfId="15" priority="80" stopIfTrue="1" operator="equal">
      <formula>"CW 2130-R11"</formula>
    </cfRule>
    <cfRule type="cellIs" dxfId="14" priority="81" stopIfTrue="1" operator="equal">
      <formula>"CW 3120-R2"</formula>
    </cfRule>
    <cfRule type="cellIs" dxfId="13" priority="82" stopIfTrue="1" operator="equal">
      <formula>"CW 3240-R7"</formula>
    </cfRule>
  </conditionalFormatting>
  <conditionalFormatting sqref="D1236:D1245">
    <cfRule type="cellIs" dxfId="12" priority="77" stopIfTrue="1" operator="equal">
      <formula>"CW 2130-R11"</formula>
    </cfRule>
    <cfRule type="cellIs" dxfId="11" priority="78" stopIfTrue="1" operator="equal">
      <formula>"CW 3120-R2"</formula>
    </cfRule>
    <cfRule type="cellIs" dxfId="10" priority="79" stopIfTrue="1" operator="equal">
      <formula>"CW 3240-R7"</formula>
    </cfRule>
  </conditionalFormatting>
  <conditionalFormatting sqref="D1248:D1256">
    <cfRule type="cellIs" dxfId="9" priority="74" stopIfTrue="1" operator="equal">
      <formula>"CW 2130-R11"</formula>
    </cfRule>
    <cfRule type="cellIs" dxfId="8" priority="75" stopIfTrue="1" operator="equal">
      <formula>"CW 3120-R2"</formula>
    </cfRule>
    <cfRule type="cellIs" dxfId="7" priority="76" stopIfTrue="1" operator="equal">
      <formula>"CW 3240-R7"</formula>
    </cfRule>
  </conditionalFormatting>
  <conditionalFormatting sqref="D1259">
    <cfRule type="cellIs" dxfId="6" priority="1570" stopIfTrue="1" operator="equal">
      <formula>"CW 2130-R11"</formula>
    </cfRule>
    <cfRule type="cellIs" dxfId="5" priority="1571" stopIfTrue="1" operator="equal">
      <formula>"CW 3120-R2"</formula>
    </cfRule>
    <cfRule type="cellIs" dxfId="4" priority="1572" stopIfTrue="1" operator="equal">
      <formula>"CW 3240-R7"</formula>
    </cfRule>
  </conditionalFormatting>
  <conditionalFormatting sqref="G1259">
    <cfRule type="expression" dxfId="3" priority="1569">
      <formula>G1259&gt;G1287*0.05</formula>
    </cfRule>
  </conditionalFormatting>
  <conditionalFormatting sqref="D102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59" yWindow="415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259" xr:uid="{00000000-0002-0000-0200-000000000000}">
      <formula1>IF(AND(G1259&gt;=0.01,G1259&lt;=G1287*0.05),ROUND(G1259,2),0.01)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175:G1176 G19 G17 G14:G15 G66:G67 G59:G63 G55 G57 G53 G50:G51 G34 G42:G43 G45 G36:G39 G30:G31 G12 G22:G23 G72:G73 G76:G78 G80 G82 G84:G85 G87:G89 G92:G97 G99:G101 G104 G106:G110 G113 G115 G615:G616 G122 G125:G126 G128:G129 G131 G133 G135 G147:G148 G150 G154:G155 G164 G162 G167:G168 G176:G177 G184:G185 G187:G191 G194:G195 G197 G179:G181 G208 G205 G221 G223 G225:G229 G232:G233 G238:G239 G242:G245 G247 G249 G1198 G256:G257 G260:G262 G265 G267 G269 G272 G277:G278 G285:G286 G288 G290 G292:G296 G299:G300 G304 G306 G308:G310 G314 G312 G317 G319:G322 G324 G326:G327 G343 G345:G347 G350:G352 G355 G357 G119:G120 G365 G407:G408 G372 G377 G375 G386:G387 G396 G398 G400:G404 G367:G370 G413:G414 G417:G419 G421 G423 G425 G427:G428 G716:G718 G438 G440 G361:G362 G446 G449:G450 G457:G458 G460 G462 G464:G468 G471:G472 G477:G478 G481 G483:G486 G488 G490:G491 G494:G498 G501 G503:G506 G509 G511 G444 G517 G520:G521 G523:G524 G526:G527 G533:G541 G529 G531 G544:G545 G550:G551 G554 G556:G559 G561 G563 G566:G571 G574 G576:G577 G580 G582 G584 G586 G588 G591:G592 G594:G596 G598:G599 G605:G612 G601 G603 G117 G359 G442 G513 G515 G621:G623 G626 G628:G629 G631 G633:G634 G637:G639 G641 G643:G644 G647:G649 G652 G654 G656:G657 G659 G661 G664:G665 G667:G668 G670:G671 G673 G675:G679 G682:G683 G687 G691:G693 G697 G695 G699 G702:G703 G706:G710 G963:G964 G721:G724 G727 G729:G734 G737:G738 G740 G745:G746 G748 G751 G753:G756 G758 G769 G771 G773:G779 G712:G714 G782:G783 G785 G790:G791 G794 G796:G799 G801 G803 G805:G806 G253:G254 G824 G826 G828 G830 G832 G835:G836 G838:G841 G843 G845:G849 G852:G853 G857:G858 G861 G863:G866 G868 G870:G871 G874:G875 G877 G879:G880 G883 G886 G888 G890 G892:G893 G895 G897 G915 G761:G767 G902 G904 G921 G923:G927 G917:G919 G938:G939 G942:G945 G947 G949 G951:G954 G956:G957 G1059 G967 G969 G971 G973 G975 G978:G979 G933 G988:G989 G991 G993 G995:G1000 G1003:G1004 G1008 G1010:G1011 G1014 G1016 G1018 G1020:G1021 G1023:G1024 G434:G435 G1035:G1036 G1038:G1042 G1044 G1046:G1047 G986 G911 G1055 G1057 G1062:G1063 G1219 G1075 G1087:G1095 G1083 G1085 G819:G821 G1106:G1108 G1116:G1117 G1120:G1121 G1113 G1111 G1123 G1126:G1127 G1129:G1130 G1135:G1137 G1140 G1151:G1152 G1146:G1148 G1142:G1144 G1154:G1155 G1157:G1159 G1162:G1165 G1168:G1169 G1171:G1172 G1222 G1209 G1206 G1190 G1182 G1184 G1188 G1200 G1216 G907:G908 G1070:G1073 G1065 G1068 G1053 G26:G28 G159:G160 G171:G174 G202:G203 G210:G211 G213 G216:G219 G274 G280:G281 G283 G329:G331 G333:G334 G337:G341 G380:G381 G384 G452:G453 G455 G689 G137:G144 G913 G391:G394 G930:G931 G981:G984 G1050:G1051 G157 G1226:G1233 G1236:G1245 G1248:G1256 G389 G900 G1078:G1081 G1193 G1202 G1213 G1211 G1195:G1196 G251 G809:G810 G812:G813 G815:G817 G1098:G1099 G1101 G47 G199 G742 G959:G961 G430:G432 G1027:G1028 G1030:G1033" xr:uid="{EBB4811C-8B86-47F5-9867-B7AA2B6B9985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90:G91 G13 G18 G21 G65 G58 G52 G49 G44 G40:G41 G35 G33 G29 G24:G25 G71 G75 G79 G81 G83 G86 G905:G906 G98 G102 G111:G112 G114 G116 G124 G127 G130 G136 G146 G11 G158 G163 G166 G169:G170 G175 G178 G183 G186 G196 G192:G193 G1076:G1077 G206:G207 G209 G224 G231 G237 G241 G246 G248 G250 G255 G258 G263:G264 G266 G273 G279 G284 G291 G298 G305 G307 G313 G316 G318 G323 G325 G328 G282 G342 G344 G348 G353:G354 G356 G358 G364 G406 G376 G378:G379 G385 G388 G399 G366 G412 G416 G420 G422 G424 G426 G429 G436:G437 G439 G441 G448 G451 G456 G463 G470 G476 G480 G482 G487 G489 G492:G493 G499 G507:G508 G510 G512 G519 G522 G525 G532 G543 G549 G553 G555 G560 G562 G564:G565 G572 G578:G579 G581 G583 G585 G590 G593 G597 G604 G614 G118 G360 G443 G514 G620 G625 G627 G630 G632 G635:G636 G640 G642 G645 G650:G651 G653 G655 G663 G666 G669 G674 G681 G156 G690 G696 G698 G701 G704:G705 G711 G715 G719:G720 G728 G726 G739 G735:G736 G454 G747 G749:G750 G752 G757 G744 G772 G781 G789 G793 G795 G800 G802 G804 G807:G808 G822:G823 G825 G827 G829 G834 G837 G844 G851 G860 G862 G867 G869 G872:G873 G876 G878 G881 G884:G885 G887 G889 G891 G899 G901 G912 G916 G922 G929 G937 G941 G946 G948 G950 G955 G958 G965:G966 G968 G970 G972 G977 G980 G987 G994 G1002 G1009 G1013 G1015 G1017 G1019 G1022 G1025:G1026 G1034 G1037 G1043 G1045 G1048:G1049 G1052 G1054 G1056 G1064 G1069 G1086 G1097 G1105 G1110 G1112 G1114:G1115 G1118 G1125 G1134 G1139 G1166:G1167 G1141 G1145 G1149:G1150 G1153 G1156 G1160 G1174 G1210 G1204:G1205 G1192 G1183 G1180:G1181 G1189 G1186:G1187 G1207:G1208 G1074 G1061 G1066:G1067 G201 G204 G212 G214:G215 G271 G275:G276 G335:G336 G332 G374 G382:G383 G759:G760 G909:G910 G914 G903 G985 G390 G688 G252 G811 G814 G818 G962 G433" xr:uid="{D5D689DC-94D2-4721-852D-76499FB12359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56 G103 G105 G134 G222 G259 G289 G349 G397 G461 G500 G502 G530 G573 G575 G602 G646 G770 G882 G992 G1084 G1119 G1161" xr:uid="{F9A0A469-4981-411C-A08F-4CF23460F68C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190 F1184 F1211" xr:uid="{1EBB0BCB-6646-4E57-A8AA-C1CE4FFF153C}">
      <formula1>IF(F1184&gt;=0,ROUND(F1184,0),0)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230-2025_Addendum_6 
&amp;R&amp;10Bid Submission
&amp;P of &amp;N</oddHeader>
    <oddFooter xml:space="preserve">&amp;R                   </oddFooter>
  </headerFooter>
  <rowBreaks count="49" manualBreakCount="49">
    <brk id="31" min="1" max="7" man="1"/>
    <brk id="51" min="1" max="7" man="1"/>
    <brk id="68" min="1" max="7" man="1"/>
    <brk id="120" min="1" max="7" man="1"/>
    <brk id="144" min="1" max="7" man="1"/>
    <brk id="151" min="1" max="7" man="1"/>
    <brk id="177" min="1" max="7" man="1"/>
    <brk id="191" min="1" max="7" man="1"/>
    <brk id="234" min="1" max="7" man="1"/>
    <brk id="286" min="1" max="7" man="1"/>
    <brk id="301" min="1" max="7" man="1"/>
    <brk id="327" min="1" max="7" man="1"/>
    <brk id="352" min="1" max="7" man="1"/>
    <brk id="377" min="1" max="7" man="1"/>
    <brk id="404" min="1" max="7" man="1"/>
    <brk id="409" min="1" max="7" man="1"/>
    <brk id="435" min="1" max="7" man="1"/>
    <brk id="462" min="1" max="7" man="1"/>
    <brk id="473" min="1" max="7" man="1"/>
    <brk id="498" min="1" max="7" man="1"/>
    <brk id="524" min="1" max="7" man="1"/>
    <brk id="546" min="1" max="7" man="1"/>
    <brk id="571" min="1" max="7" man="1"/>
    <brk id="617" min="1" max="7" man="1"/>
    <brk id="671" min="1" max="7" man="1"/>
    <brk id="684" min="1" max="7" man="1"/>
    <brk id="710" min="1" max="7" man="1"/>
    <brk id="779" min="1" max="7" man="1"/>
    <brk id="786" min="1" max="7" man="1"/>
    <brk id="854" min="1" max="7" man="1"/>
    <brk id="880" min="1" max="7" man="1"/>
    <brk id="934" min="1" max="7" man="1"/>
    <brk id="957" min="1" max="7" man="1"/>
    <brk id="984" min="1" max="7" man="1"/>
    <brk id="1005" min="1" max="7" man="1"/>
    <brk id="1057" min="1" max="7" man="1"/>
    <brk id="1083" min="1" max="7" man="1"/>
    <brk id="1102" min="1" max="7" man="1"/>
    <brk id="1127" min="1" max="7" man="1"/>
    <brk id="1131" min="1" max="7" man="1"/>
    <brk id="1155" min="1" max="7" man="1"/>
    <brk id="1177" min="1" max="7" man="1"/>
    <brk id="1202" min="1" max="7" man="1"/>
    <brk id="1223" min="1" max="7" man="1"/>
    <brk id="1234" min="1" max="7" man="1"/>
    <brk id="1246" min="1" max="7" man="1"/>
    <brk id="1257" max="16383" man="1"/>
    <brk id="1260" min="1" max="7" man="1"/>
    <brk id="1280" min="1" max="7" man="1"/>
  </rowBreaks>
  <ignoredErrors>
    <ignoredError sqref="B1264 H1264 B128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503D646DFD641ACE4AE1475EB2F42" ma:contentTypeVersion="13" ma:contentTypeDescription="Create a new document." ma:contentTypeScope="" ma:versionID="09ce591dad6572579def5940c33016cb">
  <xsd:schema xmlns:xsd="http://www.w3.org/2001/XMLSchema" xmlns:xs="http://www.w3.org/2001/XMLSchema" xmlns:p="http://schemas.microsoft.com/office/2006/metadata/properties" xmlns:ns2="bd5523bb-f555-4764-99cd-65e1a78bdbe7" xmlns:ns3="355acaed-f1a5-44da-9092-74ee48a016a5" targetNamespace="http://schemas.microsoft.com/office/2006/metadata/properties" ma:root="true" ma:fieldsID="34b1736da1b3c5d5234ea751c2c3d512" ns2:_="" ns3:_="">
    <xsd:import namespace="bd5523bb-f555-4764-99cd-65e1a78bdbe7"/>
    <xsd:import namespace="355acaed-f1a5-44da-9092-74ee48a01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523bb-f555-4764-99cd-65e1a78bd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acaed-f1a5-44da-9092-74ee48a016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fb886d9-0bde-4e44-bd58-635e431d8db7}" ma:internalName="TaxCatchAll" ma:showField="CatchAllData" ma:web="355acaed-f1a5-44da-9092-74ee48a016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5523bb-f555-4764-99cd-65e1a78bdbe7">
      <Terms xmlns="http://schemas.microsoft.com/office/infopath/2007/PartnerControls"/>
    </lcf76f155ced4ddcb4097134ff3c332f>
    <TaxCatchAll xmlns="355acaed-f1a5-44da-9092-74ee48a016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ACEE5-F885-4845-BEE2-D508FE4A2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523bb-f555-4764-99cd-65e1a78bdbe7"/>
    <ds:schemaRef ds:uri="355acaed-f1a5-44da-9092-74ee48a01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8EACC1-29E1-4E49-949B-FE6C6978A73A}">
  <ds:schemaRefs>
    <ds:schemaRef ds:uri="http://purl.org/dc/terms/"/>
    <ds:schemaRef ds:uri="http://purl.org/dc/dcmitype/"/>
    <ds:schemaRef ds:uri="http://schemas.microsoft.com/office/2006/documentManagement/types"/>
    <ds:schemaRef ds:uri="355acaed-f1a5-44da-9092-74ee48a016a5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d5523bb-f555-4764-99cd-65e1a78bdb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FCEA50-DA82-4CC0-B560-9D6526F28A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230-2025_FORM B - PRICES</vt:lpstr>
      <vt:lpstr>'230-2025_FORM B - PRICES'!Print_Area</vt:lpstr>
      <vt:lpstr>'230-2025_FORM B - PRICES'!Print_Titles</vt:lpstr>
      <vt:lpstr>'230-2025_FORM B - PRICES'!XEVERYTHING</vt:lpstr>
      <vt:lpstr>'230-2025_FORM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April 22, 2025
File Size 120KB</dc:description>
  <cp:lastModifiedBy>Hawkins, Richard</cp:lastModifiedBy>
  <cp:lastPrinted>2025-04-28T22:01:07Z</cp:lastPrinted>
  <dcterms:created xsi:type="dcterms:W3CDTF">1999-03-31T15:44:33Z</dcterms:created>
  <dcterms:modified xsi:type="dcterms:W3CDTF">2025-04-28T22:14:57Z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0x0101006FE503D646DFD641ACE4AE1475EB2F42</vt:lpwstr>
  </property>
  <property fmtid="{D5CDD505-2E9C-101B-9397-08002B2CF9AE}" pid="5" name="Folder_Number">
    <vt:lpwstr/>
  </property>
  <property fmtid="{D5CDD505-2E9C-101B-9397-08002B2CF9AE}" pid="6" name="Folder_Code">
    <vt:lpwstr/>
  </property>
  <property fmtid="{D5CDD505-2E9C-101B-9397-08002B2CF9AE}" pid="7" name="Folder_Name">
    <vt:lpwstr/>
  </property>
  <property fmtid="{D5CDD505-2E9C-101B-9397-08002B2CF9AE}" pid="8" name="Folder_Description">
    <vt:lpwstr/>
  </property>
  <property fmtid="{D5CDD505-2E9C-101B-9397-08002B2CF9AE}" pid="9" name="/Folder_Name/">
    <vt:lpwstr/>
  </property>
  <property fmtid="{D5CDD505-2E9C-101B-9397-08002B2CF9AE}" pid="10" name="/Folder_Description/">
    <vt:lpwstr/>
  </property>
  <property fmtid="{D5CDD505-2E9C-101B-9397-08002B2CF9AE}" pid="11" name="Folder_Version">
    <vt:lpwstr/>
  </property>
  <property fmtid="{D5CDD505-2E9C-101B-9397-08002B2CF9AE}" pid="12" name="Folder_VersionSeq">
    <vt:lpwstr/>
  </property>
  <property fmtid="{D5CDD505-2E9C-101B-9397-08002B2CF9AE}" pid="13" name="Folder_Manager">
    <vt:lpwstr/>
  </property>
  <property fmtid="{D5CDD505-2E9C-101B-9397-08002B2CF9AE}" pid="14" name="Folder_ManagerDesc">
    <vt:lpwstr/>
  </property>
  <property fmtid="{D5CDD505-2E9C-101B-9397-08002B2CF9AE}" pid="15" name="Folder_Storage">
    <vt:lpwstr/>
  </property>
  <property fmtid="{D5CDD505-2E9C-101B-9397-08002B2CF9AE}" pid="16" name="Folder_StorageDesc">
    <vt:lpwstr/>
  </property>
  <property fmtid="{D5CDD505-2E9C-101B-9397-08002B2CF9AE}" pid="17" name="Folder_Creator">
    <vt:lpwstr/>
  </property>
  <property fmtid="{D5CDD505-2E9C-101B-9397-08002B2CF9AE}" pid="18" name="Folder_CreatorDesc">
    <vt:lpwstr/>
  </property>
  <property fmtid="{D5CDD505-2E9C-101B-9397-08002B2CF9AE}" pid="19" name="Folder_CreateDate">
    <vt:lpwstr/>
  </property>
  <property fmtid="{D5CDD505-2E9C-101B-9397-08002B2CF9AE}" pid="20" name="Folder_Updater">
    <vt:lpwstr/>
  </property>
  <property fmtid="{D5CDD505-2E9C-101B-9397-08002B2CF9AE}" pid="21" name="Folder_UpdaterDesc">
    <vt:lpwstr/>
  </property>
  <property fmtid="{D5CDD505-2E9C-101B-9397-08002B2CF9AE}" pid="22" name="Folder_UpdateDate">
    <vt:lpwstr/>
  </property>
  <property fmtid="{D5CDD505-2E9C-101B-9397-08002B2CF9AE}" pid="23" name="Document_Number">
    <vt:lpwstr/>
  </property>
  <property fmtid="{D5CDD505-2E9C-101B-9397-08002B2CF9AE}" pid="24" name="Document_Name">
    <vt:lpwstr/>
  </property>
  <property fmtid="{D5CDD505-2E9C-101B-9397-08002B2CF9AE}" pid="25" name="Document_FileName">
    <vt:lpwstr/>
  </property>
  <property fmtid="{D5CDD505-2E9C-101B-9397-08002B2CF9AE}" pid="26" name="Document_Version">
    <vt:lpwstr/>
  </property>
  <property fmtid="{D5CDD505-2E9C-101B-9397-08002B2CF9AE}" pid="27" name="Document_VersionSeq">
    <vt:lpwstr/>
  </property>
  <property fmtid="{D5CDD505-2E9C-101B-9397-08002B2CF9AE}" pid="28" name="Document_Creator">
    <vt:lpwstr/>
  </property>
  <property fmtid="{D5CDD505-2E9C-101B-9397-08002B2CF9AE}" pid="29" name="Document_CreatorDesc">
    <vt:lpwstr/>
  </property>
  <property fmtid="{D5CDD505-2E9C-101B-9397-08002B2CF9AE}" pid="30" name="Document_CreateDate">
    <vt:lpwstr/>
  </property>
  <property fmtid="{D5CDD505-2E9C-101B-9397-08002B2CF9AE}" pid="31" name="Document_Updater">
    <vt:lpwstr/>
  </property>
  <property fmtid="{D5CDD505-2E9C-101B-9397-08002B2CF9AE}" pid="32" name="Document_UpdaterDesc">
    <vt:lpwstr/>
  </property>
  <property fmtid="{D5CDD505-2E9C-101B-9397-08002B2CF9AE}" pid="33" name="Document_UpdateDate">
    <vt:lpwstr/>
  </property>
  <property fmtid="{D5CDD505-2E9C-101B-9397-08002B2CF9AE}" pid="34" name="Document_Size">
    <vt:lpwstr/>
  </property>
  <property fmtid="{D5CDD505-2E9C-101B-9397-08002B2CF9AE}" pid="35" name="Document_Storage">
    <vt:lpwstr/>
  </property>
  <property fmtid="{D5CDD505-2E9C-101B-9397-08002B2CF9AE}" pid="36" name="Document_StorageDesc">
    <vt:lpwstr/>
  </property>
  <property fmtid="{D5CDD505-2E9C-101B-9397-08002B2CF9AE}" pid="37" name="Document_Department">
    <vt:lpwstr/>
  </property>
  <property fmtid="{D5CDD505-2E9C-101B-9397-08002B2CF9AE}" pid="38" name="Document_DepartmentDesc">
    <vt:lpwstr/>
  </property>
  <property fmtid="{D5CDD505-2E9C-101B-9397-08002B2CF9AE}" pid="39" name="MediaServiceImageTags">
    <vt:lpwstr/>
  </property>
</Properties>
</file>